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<sst xmlns="http://schemas.openxmlformats.org/spreadsheetml/2006/main" count="40" uniqueCount="30">
  <si>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</si>
  <si>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</si>
  <si>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</si>
  <si>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</si>
  <si>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</si>
  <si>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</si>
  <si>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</si>
  <si>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</si>
  <si>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</si>
  <si>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</si>
  <si>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</si>
  <si>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</si>
  <si>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</si>
  <si>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</si>
  <si>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</si>
  <si>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</si>
  <si>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</si>
  <si>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</si>
  <si>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</si>
  <si>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</si>
  <si>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</si>
  <si>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</si>
  <si>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</si>
  <si>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</si>
  <si>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</si>
  <si>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</si>
  <si>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</si>
  <si>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</si>
  <si>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</si>
  <si>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25年7月分）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</si>
</sst>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20" sqref="N20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15879</v>
      </c>
      <c r="F8" s="35">
        <v>278</v>
      </c>
      <c r="G8" s="35">
        <v>7944</v>
      </c>
      <c r="H8" s="35">
        <v>173</v>
      </c>
      <c r="I8" s="35">
        <v>271</v>
      </c>
      <c r="J8" s="35">
        <f aca="true" t="shared" si="0" ref="J8:J13">SUM(E8:I8)</f>
        <v>24545</v>
      </c>
      <c r="K8" s="35">
        <v>26144</v>
      </c>
      <c r="L8" s="36">
        <f aca="true" t="shared" si="1" ref="L8:L13">J8/K8</f>
        <v>0.9388387392900857</v>
      </c>
      <c r="M8" s="37">
        <f>+J8/75655*100</f>
        <v>32.443328266472804</v>
      </c>
      <c r="O8" s="14"/>
    </row>
    <row r="9" spans="2:15" ht="19.5" customHeight="1">
      <c r="B9" s="83"/>
      <c r="C9" s="86"/>
      <c r="D9" s="52" t="s">
        <v>17</v>
      </c>
      <c r="E9" s="59">
        <v>2102635</v>
      </c>
      <c r="F9" s="7">
        <v>102632</v>
      </c>
      <c r="G9" s="7">
        <v>2678299</v>
      </c>
      <c r="H9" s="7">
        <v>29558</v>
      </c>
      <c r="I9" s="7">
        <v>518204</v>
      </c>
      <c r="J9" s="7">
        <f t="shared" si="0"/>
        <v>5431328</v>
      </c>
      <c r="K9" s="7">
        <v>5647798</v>
      </c>
      <c r="L9" s="16">
        <f t="shared" si="1"/>
        <v>0.9616717878366047</v>
      </c>
      <c r="M9" s="22">
        <f>+J9/18559830*100</f>
        <v>29.263888731739463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15325</v>
      </c>
      <c r="F10" s="7">
        <v>235</v>
      </c>
      <c r="G10" s="7">
        <v>7892</v>
      </c>
      <c r="H10" s="7">
        <v>373</v>
      </c>
      <c r="I10" s="7">
        <v>321</v>
      </c>
      <c r="J10" s="7">
        <f t="shared" si="0"/>
        <v>24146</v>
      </c>
      <c r="K10" s="7">
        <v>25846</v>
      </c>
      <c r="L10" s="16">
        <f t="shared" si="1"/>
        <v>0.9342257989630891</v>
      </c>
      <c r="M10" s="22">
        <f>+J10/71632*100</f>
        <v>33.708398481125755</v>
      </c>
      <c r="O10" s="15"/>
    </row>
    <row r="11" spans="2:15" ht="19.5" customHeight="1">
      <c r="B11" s="83"/>
      <c r="C11" s="86"/>
      <c r="D11" s="52" t="s">
        <v>17</v>
      </c>
      <c r="E11" s="59">
        <v>2054684</v>
      </c>
      <c r="F11" s="7">
        <v>64217</v>
      </c>
      <c r="G11" s="7">
        <v>2738057</v>
      </c>
      <c r="H11" s="7">
        <v>58377</v>
      </c>
      <c r="I11" s="7">
        <v>553855</v>
      </c>
      <c r="J11" s="7">
        <f t="shared" si="0"/>
        <v>5469190</v>
      </c>
      <c r="K11" s="7">
        <v>5420397</v>
      </c>
      <c r="L11" s="16">
        <f t="shared" si="1"/>
        <v>1.0090017391715036</v>
      </c>
      <c r="M11" s="22">
        <f>+J11/16863665*100</f>
        <v>32.43179937457249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27805</v>
      </c>
      <c r="F12" s="7">
        <v>493</v>
      </c>
      <c r="G12" s="7">
        <v>15786</v>
      </c>
      <c r="H12" s="7">
        <v>1947</v>
      </c>
      <c r="I12" s="7">
        <v>282</v>
      </c>
      <c r="J12" s="7">
        <f t="shared" si="0"/>
        <v>46313</v>
      </c>
      <c r="K12" s="7">
        <v>50571</v>
      </c>
      <c r="L12" s="16">
        <f t="shared" si="1"/>
        <v>0.9158015463407883</v>
      </c>
      <c r="M12" s="22">
        <f>+J12/99611*100</f>
        <v>46.493861119755856</v>
      </c>
      <c r="O12" s="15"/>
    </row>
    <row r="13" spans="2:15" ht="19.5" customHeight="1" thickBot="1">
      <c r="B13" s="84"/>
      <c r="C13" s="88"/>
      <c r="D13" s="53" t="s">
        <v>17</v>
      </c>
      <c r="E13" s="60">
        <v>3786676</v>
      </c>
      <c r="F13" s="38">
        <v>144202</v>
      </c>
      <c r="G13" s="38">
        <v>4688669</v>
      </c>
      <c r="H13" s="38">
        <v>305600</v>
      </c>
      <c r="I13" s="38">
        <v>315122</v>
      </c>
      <c r="J13" s="38">
        <f t="shared" si="0"/>
        <v>9240269</v>
      </c>
      <c r="K13" s="38">
        <v>9418618</v>
      </c>
      <c r="L13" s="39">
        <f t="shared" si="1"/>
        <v>0.981064207084309</v>
      </c>
      <c r="M13" s="40">
        <f>+J13/26417920*100</f>
        <v>34.97727678787732</v>
      </c>
      <c r="O13" s="15"/>
    </row>
    <row r="14" spans="2:13" ht="19.5" customHeight="1">
      <c r="B14" s="29"/>
      <c r="C14" s="31"/>
      <c r="D14" s="54" t="s">
        <v>16</v>
      </c>
      <c r="E14" s="61">
        <v>28220</v>
      </c>
      <c r="F14" s="33">
        <v>330</v>
      </c>
      <c r="G14" s="33">
        <v>16681</v>
      </c>
      <c r="H14" s="33">
        <v>2056</v>
      </c>
      <c r="I14" s="33">
        <v>350</v>
      </c>
      <c r="J14" s="33">
        <v>47637</v>
      </c>
      <c r="K14" s="34"/>
      <c r="L14" s="10"/>
      <c r="M14" s="22">
        <v>48.03322592794075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0.9852941176470589</v>
      </c>
      <c r="F15" s="17">
        <f t="shared" si="2"/>
        <v>1.493939393939394</v>
      </c>
      <c r="G15" s="17">
        <f t="shared" si="2"/>
        <v>0.9463461423176068</v>
      </c>
      <c r="H15" s="17">
        <f t="shared" si="2"/>
        <v>0.9469844357976653</v>
      </c>
      <c r="I15" s="17">
        <f t="shared" si="2"/>
        <v>0.8057142857142857</v>
      </c>
      <c r="J15" s="17">
        <f t="shared" si="2"/>
        <v>0.9722064781577345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3794357</v>
      </c>
      <c r="F16" s="7">
        <v>81752</v>
      </c>
      <c r="G16" s="7">
        <v>4894946</v>
      </c>
      <c r="H16" s="7">
        <v>333833</v>
      </c>
      <c r="I16" s="7">
        <v>408050</v>
      </c>
      <c r="J16" s="7">
        <v>9512938</v>
      </c>
      <c r="K16" s="11"/>
      <c r="L16" s="10"/>
      <c r="M16" s="22">
        <v>37.53022793082449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0.9979756780924937</v>
      </c>
      <c r="F17" s="41">
        <f t="shared" si="3"/>
        <v>1.7638956845092475</v>
      </c>
      <c r="G17" s="41">
        <f t="shared" si="3"/>
        <v>0.9578591878235224</v>
      </c>
      <c r="H17" s="41">
        <f t="shared" si="3"/>
        <v>0.915427773767123</v>
      </c>
      <c r="I17" s="41">
        <f t="shared" si="3"/>
        <v>0.7722632030388433</v>
      </c>
      <c r="J17" s="41">
        <f t="shared" si="3"/>
        <v>0.9713370359398957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32414</v>
      </c>
      <c r="F18" s="35">
        <v>56</v>
      </c>
      <c r="G18" s="35">
        <v>17428</v>
      </c>
      <c r="H18" s="35">
        <v>477</v>
      </c>
      <c r="I18" s="35">
        <v>196</v>
      </c>
      <c r="J18" s="35">
        <v>50571</v>
      </c>
      <c r="K18" s="44"/>
      <c r="L18" s="45"/>
      <c r="M18" s="37">
        <v>49.6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0.857808354414759</v>
      </c>
      <c r="F19" s="17">
        <f t="shared" si="4"/>
        <v>8.803571428571429</v>
      </c>
      <c r="G19" s="17">
        <f t="shared" si="4"/>
        <v>0.905783796190039</v>
      </c>
      <c r="H19" s="17">
        <f t="shared" si="4"/>
        <v>4.081761006289308</v>
      </c>
      <c r="I19" s="17">
        <f t="shared" si="4"/>
        <v>1.4387755102040816</v>
      </c>
      <c r="J19" s="17">
        <f t="shared" si="4"/>
        <v>0.9158015463407883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4029210</v>
      </c>
      <c r="F20" s="7">
        <v>16702</v>
      </c>
      <c r="G20" s="7">
        <v>4991630</v>
      </c>
      <c r="H20" s="7">
        <v>126894</v>
      </c>
      <c r="I20" s="7">
        <v>254182</v>
      </c>
      <c r="J20" s="7">
        <v>9418618</v>
      </c>
      <c r="K20" s="11"/>
      <c r="L20" s="13"/>
      <c r="M20" s="22">
        <v>42.9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0.939806066201563</v>
      </c>
      <c r="F21" s="48">
        <f t="shared" si="5"/>
        <v>8.633816309424022</v>
      </c>
      <c r="G21" s="48">
        <f t="shared" si="5"/>
        <v>0.939306198576417</v>
      </c>
      <c r="H21" s="48">
        <f t="shared" si="5"/>
        <v>2.4083092975239175</v>
      </c>
      <c r="I21" s="48">
        <f t="shared" si="5"/>
        <v>1.2397494708515946</v>
      </c>
      <c r="J21" s="48">
        <f t="shared" si="5"/>
        <v>0.981064207084309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0.5569656403391343</v>
      </c>
      <c r="F22" s="50">
        <f t="shared" si="6"/>
        <v>0.6233292831105711</v>
      </c>
      <c r="G22" s="50">
        <f t="shared" si="6"/>
        <v>0.48775679921150705</v>
      </c>
      <c r="H22" s="50">
        <f t="shared" si="6"/>
        <v>0.13639770172370722</v>
      </c>
      <c r="I22" s="50">
        <f t="shared" si="6"/>
        <v>0.9367088607594937</v>
      </c>
      <c r="J22" s="50">
        <f t="shared" si="6"/>
        <v>0.5182650345928685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0.4781056768401507</v>
      </c>
      <c r="F23" s="70">
        <v>0.34102564102564104</v>
      </c>
      <c r="G23" s="70">
        <v>0.5264538022520439</v>
      </c>
      <c r="H23" s="70">
        <v>0.16868903164406376</v>
      </c>
      <c r="I23" s="70">
        <v>1.002932551319648</v>
      </c>
      <c r="J23" s="70">
        <v>0.48363993971202873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0.475</v>
      </c>
      <c r="F24" s="72">
        <v>2.965</v>
      </c>
      <c r="G24" s="72">
        <v>0.555</v>
      </c>
      <c r="H24" s="72">
        <v>1.141</v>
      </c>
      <c r="I24" s="72">
        <v>1.989</v>
      </c>
      <c r="J24" s="72">
        <v>0.516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7:I17 E19:I19" evalError="1"/>
    <ignoredError sqref="J15 J17 J19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2013-03-19T06:51:58Z</cp:lastPrinted>
  <dcterms:created xsi:type="dcterms:W3CDTF">1999-04-12T07:07:16Z</dcterms:created>
  <dcterms:modified xsi:type="dcterms:W3CDTF">2013-08-19T06:37:27Z</dcterms:modified>
  <cp:category/>
  <cp:version/>
  <cp:contentType/>
  <cp:contentStatus/>
</cp:coreProperties>
</file>