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<sst xmlns="http://schemas.openxmlformats.org/spreadsheetml/2006/main" count="385" uniqueCount="90">
  <si>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</si>
  <si>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</si>
  <si>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</si>
  <si>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</si>
  <si>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</si>
  <si>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</si>
  <si>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</si>
  <si>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</si>
  <si>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</si>
  <si>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</si>
  <si>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</si>
  <si>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</si>
  <si>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</si>
  <si>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</si>
  <si>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</si>
  <si>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</si>
  <si>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</si>
  <si>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</si>
  <si>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</si>
  <si>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</si>
  <si>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</si>
  <si>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</si>
  <si>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</si>
  <si>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</si>
  <si>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</si>
  <si>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</si>
  <si>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</si>
  <si>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</si>
  <si>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</si>
  <si>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</si>
  <si>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</si>
  <si>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</si>
  <si>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</si>
  <si>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</si>
  <si>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</si>
  <si>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</si>
  <si>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</si>
  <si>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</si>
  <si>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</si>
  <si>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</si>
  <si>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</si>
  <si>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</si>
  <si>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</si>
  <si>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</si>
  <si>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</si>
  <si>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</si>
  <si>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</si>
  <si>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</si>
  <si>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</si>
  <si>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</si>
  <si>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</si>
  <si>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</si>
  <si>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</si>
  <si>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</si>
  <si>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</si>
  <si>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</si>
  <si>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</si>
  <si>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</si>
  <si>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</si>
  <si>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</si>
  <si>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</si>
  <si>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</si>
  <si>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</si>
  <si>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</si>
  <si>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</si>
  <si>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</si>
  <si>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</si>
  <si>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</si>
  <si>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</si>
  <si>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</si>
  <si>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</si>
  <si>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</si>
  <si>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</si>
  <si>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</si>
  <si>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</si>
  <si>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</si>
  <si>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</si>
  <si>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</si>
  <si>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</si>
  <si>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</si>
  <si>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</si>
  <si>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</si>
  <si>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</si>
  <si>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</si>
  <si>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</si>
  <si>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</si>
  <si>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</si>
  <si>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</si>
  <si>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</si>
  <si>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平成25年10月分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</si>
</sst>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90" zoomScaleNormal="90" zoomScaleSheetLayoutView="80" zoomScalePageLayoutView="0" workbookViewId="0" topLeftCell="A1">
      <selection activeCell="G115" sqref="G11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7" t="s">
        <v>89</v>
      </c>
      <c r="B4" s="118"/>
      <c r="C4" s="8"/>
      <c r="D4" s="8"/>
      <c r="E4" s="8"/>
      <c r="F4" s="8"/>
      <c r="G4" s="8"/>
      <c r="H4" s="120" t="s">
        <v>54</v>
      </c>
      <c r="I4" s="120"/>
      <c r="J4" s="120"/>
      <c r="K4" s="8"/>
      <c r="L4" s="117"/>
      <c r="M4" s="118"/>
      <c r="N4" s="8"/>
      <c r="O4" s="8"/>
      <c r="P4" s="8"/>
      <c r="Q4" s="8"/>
      <c r="R4" s="8"/>
      <c r="S4" s="120"/>
      <c r="T4" s="120"/>
      <c r="U4" s="120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3" t="s">
        <v>60</v>
      </c>
      <c r="D7" s="124"/>
      <c r="E7" s="113" t="s">
        <v>61</v>
      </c>
      <c r="F7" s="114"/>
      <c r="G7" s="124" t="s">
        <v>62</v>
      </c>
      <c r="H7" s="124"/>
      <c r="I7" s="113" t="s">
        <v>63</v>
      </c>
      <c r="J7" s="114"/>
      <c r="K7" s="8"/>
      <c r="L7" s="17"/>
      <c r="M7" s="26"/>
      <c r="N7" s="115"/>
      <c r="O7" s="115"/>
      <c r="P7" s="115"/>
      <c r="Q7" s="115"/>
      <c r="R7" s="115"/>
      <c r="S7" s="115"/>
      <c r="T7" s="115"/>
      <c r="U7" s="11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1" t="s">
        <v>66</v>
      </c>
      <c r="B9" s="132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5"/>
      <c r="M9" s="11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4004</v>
      </c>
      <c r="D10" s="44">
        <v>700815</v>
      </c>
      <c r="E10" s="45">
        <v>198</v>
      </c>
      <c r="F10" s="46">
        <v>55217</v>
      </c>
      <c r="G10" s="43">
        <v>110</v>
      </c>
      <c r="H10" s="46">
        <v>31913</v>
      </c>
      <c r="I10" s="43">
        <f>+C10+E10-G10</f>
        <v>4092</v>
      </c>
      <c r="J10" s="47">
        <f>+D10+F10-H10</f>
        <v>724119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3140</v>
      </c>
      <c r="D11" s="49">
        <v>116236</v>
      </c>
      <c r="E11" s="50">
        <v>2835</v>
      </c>
      <c r="F11" s="51">
        <v>129787</v>
      </c>
      <c r="G11" s="48">
        <v>2830</v>
      </c>
      <c r="H11" s="51">
        <v>123497</v>
      </c>
      <c r="I11" s="43">
        <f aca="true" t="shared" si="0" ref="I11:I49">+C11+E11-G11</f>
        <v>3145</v>
      </c>
      <c r="J11" s="47">
        <f aca="true" t="shared" si="1" ref="J11:J49">+D11+F11-H11</f>
        <v>122526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222</v>
      </c>
      <c r="D12" s="49">
        <v>55500</v>
      </c>
      <c r="E12" s="50">
        <v>107</v>
      </c>
      <c r="F12" s="51">
        <v>26750</v>
      </c>
      <c r="G12" s="48">
        <v>45</v>
      </c>
      <c r="H12" s="51">
        <v>11250</v>
      </c>
      <c r="I12" s="43">
        <f t="shared" si="0"/>
        <v>284</v>
      </c>
      <c r="J12" s="47">
        <f t="shared" si="1"/>
        <v>71000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225</v>
      </c>
      <c r="D13" s="49">
        <v>31324</v>
      </c>
      <c r="E13" s="50">
        <v>67</v>
      </c>
      <c r="F13" s="51">
        <v>12660</v>
      </c>
      <c r="G13" s="48">
        <v>158</v>
      </c>
      <c r="H13" s="51">
        <v>23223</v>
      </c>
      <c r="I13" s="43">
        <f t="shared" si="0"/>
        <v>134</v>
      </c>
      <c r="J13" s="47">
        <f t="shared" si="1"/>
        <v>20761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135</v>
      </c>
      <c r="D20" s="49">
        <v>27906</v>
      </c>
      <c r="E20" s="50">
        <v>40</v>
      </c>
      <c r="F20" s="51">
        <v>6000</v>
      </c>
      <c r="G20" s="48">
        <v>54</v>
      </c>
      <c r="H20" s="51">
        <v>10527</v>
      </c>
      <c r="I20" s="43">
        <f t="shared" si="0"/>
        <v>121</v>
      </c>
      <c r="J20" s="47">
        <f t="shared" si="1"/>
        <v>23379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757</v>
      </c>
      <c r="D22" s="49">
        <v>394199</v>
      </c>
      <c r="E22" s="50">
        <v>1832</v>
      </c>
      <c r="F22" s="51">
        <v>563809</v>
      </c>
      <c r="G22" s="48">
        <v>1544</v>
      </c>
      <c r="H22" s="51">
        <v>440932</v>
      </c>
      <c r="I22" s="43">
        <f t="shared" si="0"/>
        <v>1045</v>
      </c>
      <c r="J22" s="47">
        <f t="shared" si="1"/>
        <v>517076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261</v>
      </c>
      <c r="D24" s="49">
        <v>30416</v>
      </c>
      <c r="E24" s="50">
        <v>1172</v>
      </c>
      <c r="F24" s="51">
        <v>59069</v>
      </c>
      <c r="G24" s="48">
        <v>1217</v>
      </c>
      <c r="H24" s="51">
        <v>66655</v>
      </c>
      <c r="I24" s="43">
        <f t="shared" si="0"/>
        <v>216</v>
      </c>
      <c r="J24" s="47">
        <f t="shared" si="1"/>
        <v>22830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3681</v>
      </c>
      <c r="D25" s="49">
        <v>5952203</v>
      </c>
      <c r="E25" s="50">
        <v>2238</v>
      </c>
      <c r="F25" s="51">
        <v>1909577</v>
      </c>
      <c r="G25" s="48">
        <v>2100</v>
      </c>
      <c r="H25" s="51">
        <v>1760013</v>
      </c>
      <c r="I25" s="43">
        <f t="shared" si="0"/>
        <v>3819</v>
      </c>
      <c r="J25" s="47">
        <f t="shared" si="1"/>
        <v>6101767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1451</v>
      </c>
      <c r="D26" s="49">
        <v>767613</v>
      </c>
      <c r="E26" s="50">
        <v>763</v>
      </c>
      <c r="F26" s="51">
        <v>47597</v>
      </c>
      <c r="G26" s="48">
        <v>864</v>
      </c>
      <c r="H26" s="51">
        <v>47307</v>
      </c>
      <c r="I26" s="43">
        <f t="shared" si="0"/>
        <v>1350</v>
      </c>
      <c r="J26" s="47">
        <f t="shared" si="1"/>
        <v>767903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112</v>
      </c>
      <c r="D27" s="49">
        <v>84921</v>
      </c>
      <c r="E27" s="50">
        <v>73</v>
      </c>
      <c r="F27" s="51">
        <v>71191</v>
      </c>
      <c r="G27" s="48">
        <v>69</v>
      </c>
      <c r="H27" s="51">
        <v>52882</v>
      </c>
      <c r="I27" s="43">
        <f t="shared" si="0"/>
        <v>116</v>
      </c>
      <c r="J27" s="47">
        <f t="shared" si="1"/>
        <v>103230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51</v>
      </c>
      <c r="D28" s="49">
        <v>14766</v>
      </c>
      <c r="E28" s="50">
        <v>45</v>
      </c>
      <c r="F28" s="51">
        <v>13041</v>
      </c>
      <c r="G28" s="48">
        <v>47</v>
      </c>
      <c r="H28" s="51">
        <v>13389</v>
      </c>
      <c r="I28" s="43">
        <f t="shared" si="0"/>
        <v>49</v>
      </c>
      <c r="J28" s="47">
        <f t="shared" si="1"/>
        <v>14418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522</v>
      </c>
      <c r="D30" s="49">
        <v>253739</v>
      </c>
      <c r="E30" s="50">
        <v>582</v>
      </c>
      <c r="F30" s="51">
        <v>263860</v>
      </c>
      <c r="G30" s="48">
        <v>579</v>
      </c>
      <c r="H30" s="51">
        <v>267814</v>
      </c>
      <c r="I30" s="43">
        <f t="shared" si="0"/>
        <v>525</v>
      </c>
      <c r="J30" s="47">
        <f t="shared" si="1"/>
        <v>249785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5528</v>
      </c>
      <c r="D31" s="49">
        <v>425019</v>
      </c>
      <c r="E31" s="50">
        <v>2937</v>
      </c>
      <c r="F31" s="51">
        <v>134619</v>
      </c>
      <c r="G31" s="48">
        <v>1519</v>
      </c>
      <c r="H31" s="51">
        <v>115978</v>
      </c>
      <c r="I31" s="43">
        <f t="shared" si="0"/>
        <v>6946</v>
      </c>
      <c r="J31" s="47">
        <f t="shared" si="1"/>
        <v>443660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189</v>
      </c>
      <c r="D32" s="49">
        <v>200976</v>
      </c>
      <c r="E32" s="50">
        <v>59</v>
      </c>
      <c r="F32" s="51">
        <v>49087</v>
      </c>
      <c r="G32" s="48">
        <v>94</v>
      </c>
      <c r="H32" s="51">
        <v>100573</v>
      </c>
      <c r="I32" s="43">
        <f t="shared" si="0"/>
        <v>154</v>
      </c>
      <c r="J32" s="47">
        <f t="shared" si="1"/>
        <v>149490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605</v>
      </c>
      <c r="D33" s="49">
        <v>551896</v>
      </c>
      <c r="E33" s="50">
        <v>718</v>
      </c>
      <c r="F33" s="51">
        <v>775166</v>
      </c>
      <c r="G33" s="48">
        <v>668</v>
      </c>
      <c r="H33" s="51">
        <v>689447</v>
      </c>
      <c r="I33" s="43">
        <f t="shared" si="0"/>
        <v>655</v>
      </c>
      <c r="J33" s="47">
        <f t="shared" si="1"/>
        <v>637615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2953</v>
      </c>
      <c r="D34" s="49">
        <v>1310804</v>
      </c>
      <c r="E34" s="50">
        <v>2627</v>
      </c>
      <c r="F34" s="51">
        <v>853302</v>
      </c>
      <c r="G34" s="48">
        <v>2415</v>
      </c>
      <c r="H34" s="51">
        <v>869363</v>
      </c>
      <c r="I34" s="43">
        <f t="shared" si="0"/>
        <v>3165</v>
      </c>
      <c r="J34" s="47">
        <f t="shared" si="1"/>
        <v>1294743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3042</v>
      </c>
      <c r="D35" s="49">
        <v>859584</v>
      </c>
      <c r="E35" s="52">
        <v>3177</v>
      </c>
      <c r="F35" s="51">
        <v>1105733</v>
      </c>
      <c r="G35" s="48">
        <v>2927</v>
      </c>
      <c r="H35" s="51">
        <v>1046561</v>
      </c>
      <c r="I35" s="43">
        <f t="shared" si="0"/>
        <v>3292</v>
      </c>
      <c r="J35" s="47">
        <f t="shared" si="1"/>
        <v>918756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26815</v>
      </c>
      <c r="D36" s="49">
        <v>3647886</v>
      </c>
      <c r="E36" s="50">
        <v>16155</v>
      </c>
      <c r="F36" s="51">
        <v>2223037</v>
      </c>
      <c r="G36" s="48">
        <v>16517</v>
      </c>
      <c r="H36" s="51">
        <v>2260190</v>
      </c>
      <c r="I36" s="43">
        <f t="shared" si="0"/>
        <v>26453</v>
      </c>
      <c r="J36" s="47">
        <f t="shared" si="1"/>
        <v>3610733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413</v>
      </c>
      <c r="D37" s="49">
        <v>172978</v>
      </c>
      <c r="E37" s="50">
        <v>79</v>
      </c>
      <c r="F37" s="51">
        <v>110315</v>
      </c>
      <c r="G37" s="48">
        <v>194</v>
      </c>
      <c r="H37" s="51">
        <v>139995</v>
      </c>
      <c r="I37" s="43">
        <f t="shared" si="0"/>
        <v>298</v>
      </c>
      <c r="J37" s="47">
        <f t="shared" si="1"/>
        <v>143298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15590</v>
      </c>
      <c r="D38" s="49">
        <v>4502251</v>
      </c>
      <c r="E38" s="50">
        <v>8508</v>
      </c>
      <c r="F38" s="51">
        <v>2824732</v>
      </c>
      <c r="G38" s="48">
        <v>8660</v>
      </c>
      <c r="H38" s="51">
        <v>2807213</v>
      </c>
      <c r="I38" s="43">
        <f t="shared" si="0"/>
        <v>15438</v>
      </c>
      <c r="J38" s="47">
        <f t="shared" si="1"/>
        <v>4519770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1855</v>
      </c>
      <c r="D39" s="49">
        <v>276458</v>
      </c>
      <c r="E39" s="50">
        <v>349</v>
      </c>
      <c r="F39" s="53">
        <v>53282</v>
      </c>
      <c r="G39" s="48">
        <v>383</v>
      </c>
      <c r="H39" s="51">
        <v>65675</v>
      </c>
      <c r="I39" s="43">
        <f t="shared" si="0"/>
        <v>1821</v>
      </c>
      <c r="J39" s="47">
        <f t="shared" si="1"/>
        <v>264065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112</v>
      </c>
      <c r="D41" s="49">
        <v>14035</v>
      </c>
      <c r="E41" s="50">
        <v>100</v>
      </c>
      <c r="F41" s="51">
        <v>13100</v>
      </c>
      <c r="G41" s="48">
        <v>107</v>
      </c>
      <c r="H41" s="51">
        <v>13775</v>
      </c>
      <c r="I41" s="43">
        <f t="shared" si="0"/>
        <v>105</v>
      </c>
      <c r="J41" s="47">
        <f t="shared" si="1"/>
        <v>13360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10914</v>
      </c>
      <c r="D42" s="49">
        <v>1784106</v>
      </c>
      <c r="E42" s="50">
        <v>13548</v>
      </c>
      <c r="F42" s="51">
        <v>3223506</v>
      </c>
      <c r="G42" s="48">
        <v>13475</v>
      </c>
      <c r="H42" s="51">
        <v>3205528</v>
      </c>
      <c r="I42" s="54">
        <f t="shared" si="0"/>
        <v>10987</v>
      </c>
      <c r="J42" s="47">
        <f t="shared" si="1"/>
        <v>1802084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2900</v>
      </c>
      <c r="D43" s="49">
        <v>279135</v>
      </c>
      <c r="E43" s="50">
        <v>7980</v>
      </c>
      <c r="F43" s="51">
        <v>581706</v>
      </c>
      <c r="G43" s="48">
        <v>7511</v>
      </c>
      <c r="H43" s="51">
        <v>542035</v>
      </c>
      <c r="I43" s="48">
        <f t="shared" si="0"/>
        <v>3369</v>
      </c>
      <c r="J43" s="47">
        <f t="shared" si="1"/>
        <v>318806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521</v>
      </c>
      <c r="D44" s="49">
        <v>633531</v>
      </c>
      <c r="E44" s="50">
        <v>329</v>
      </c>
      <c r="F44" s="51">
        <v>564996</v>
      </c>
      <c r="G44" s="48">
        <v>323</v>
      </c>
      <c r="H44" s="51">
        <v>579074</v>
      </c>
      <c r="I44" s="48">
        <f t="shared" si="0"/>
        <v>527</v>
      </c>
      <c r="J44" s="47">
        <f t="shared" si="1"/>
        <v>619453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787</v>
      </c>
      <c r="D45" s="49">
        <v>268335</v>
      </c>
      <c r="E45" s="50">
        <v>2043</v>
      </c>
      <c r="F45" s="51">
        <v>307089</v>
      </c>
      <c r="G45" s="48">
        <v>2087</v>
      </c>
      <c r="H45" s="51">
        <v>296511</v>
      </c>
      <c r="I45" s="43">
        <f t="shared" si="0"/>
        <v>743</v>
      </c>
      <c r="J45" s="47">
        <f t="shared" si="1"/>
        <v>278913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3628</v>
      </c>
      <c r="D46" s="49">
        <v>1393193</v>
      </c>
      <c r="E46" s="50">
        <v>1983</v>
      </c>
      <c r="F46" s="51">
        <v>1047762</v>
      </c>
      <c r="G46" s="48">
        <v>2451</v>
      </c>
      <c r="H46" s="51">
        <v>1101822</v>
      </c>
      <c r="I46" s="43">
        <f t="shared" si="0"/>
        <v>3160</v>
      </c>
      <c r="J46" s="47">
        <f t="shared" si="1"/>
        <v>1339133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2026</v>
      </c>
      <c r="D47" s="49">
        <v>157248</v>
      </c>
      <c r="E47" s="50">
        <v>282</v>
      </c>
      <c r="F47" s="51">
        <v>25284</v>
      </c>
      <c r="G47" s="48">
        <v>243</v>
      </c>
      <c r="H47" s="51">
        <v>21160</v>
      </c>
      <c r="I47" s="43">
        <f t="shared" si="0"/>
        <v>2065</v>
      </c>
      <c r="J47" s="47">
        <f t="shared" si="1"/>
        <v>161372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239</v>
      </c>
      <c r="D48" s="49">
        <v>23519</v>
      </c>
      <c r="E48" s="50">
        <v>182</v>
      </c>
      <c r="F48" s="51">
        <v>8534</v>
      </c>
      <c r="G48" s="48">
        <v>178</v>
      </c>
      <c r="H48" s="51">
        <v>19735</v>
      </c>
      <c r="I48" s="43">
        <f t="shared" si="0"/>
        <v>243</v>
      </c>
      <c r="J48" s="47">
        <f t="shared" si="1"/>
        <v>12318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5542</v>
      </c>
      <c r="D49" s="56">
        <v>947227</v>
      </c>
      <c r="E49" s="57">
        <v>2603</v>
      </c>
      <c r="F49" s="58">
        <v>361098</v>
      </c>
      <c r="G49" s="55">
        <v>2572</v>
      </c>
      <c r="H49" s="59">
        <v>397762</v>
      </c>
      <c r="I49" s="60">
        <f t="shared" si="0"/>
        <v>5573</v>
      </c>
      <c r="J49" s="61">
        <f t="shared" si="1"/>
        <v>910563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5" t="s">
        <v>50</v>
      </c>
      <c r="B50" s="130"/>
      <c r="C50" s="62">
        <f aca="true" t="shared" si="2" ref="C50:H50">SUM(C10:C49)</f>
        <v>98273</v>
      </c>
      <c r="D50" s="63">
        <f t="shared" si="2"/>
        <v>25910419</v>
      </c>
      <c r="E50" s="62">
        <f t="shared" si="2"/>
        <v>73676</v>
      </c>
      <c r="F50" s="63">
        <f t="shared" si="2"/>
        <v>17453306</v>
      </c>
      <c r="G50" s="62">
        <f t="shared" si="2"/>
        <v>72006</v>
      </c>
      <c r="H50" s="63">
        <f t="shared" si="2"/>
        <v>17154199</v>
      </c>
      <c r="I50" s="64">
        <f>SUM(I10:I49)</f>
        <v>99943</v>
      </c>
      <c r="J50" s="65">
        <f>SUM(J10:J49)</f>
        <v>26209526</v>
      </c>
      <c r="K50" s="8"/>
      <c r="L50" s="116"/>
      <c r="M50" s="116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1" t="s">
        <v>9</v>
      </c>
      <c r="B51" s="123"/>
      <c r="C51" s="66">
        <v>99681</v>
      </c>
      <c r="D51" s="67">
        <v>23392341</v>
      </c>
      <c r="E51" s="66">
        <v>76759</v>
      </c>
      <c r="F51" s="63">
        <v>17638018</v>
      </c>
      <c r="G51" s="68">
        <v>74220</v>
      </c>
      <c r="H51" s="69">
        <v>18010087</v>
      </c>
      <c r="I51" s="66">
        <f>+C51+E51-G51</f>
        <v>102220</v>
      </c>
      <c r="J51" s="63">
        <f>+D51+F51-H51</f>
        <v>23020272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1" t="s">
        <v>10</v>
      </c>
      <c r="B52" s="122"/>
      <c r="C52" s="84">
        <f aca="true" t="shared" si="3" ref="C52:I52">C50/C51*100</f>
        <v>98.58749410619878</v>
      </c>
      <c r="D52" s="85">
        <f t="shared" si="3"/>
        <v>110.76454041089774</v>
      </c>
      <c r="E52" s="84">
        <f t="shared" si="3"/>
        <v>95.9835328756237</v>
      </c>
      <c r="F52" s="86">
        <f t="shared" si="3"/>
        <v>98.95276215275435</v>
      </c>
      <c r="G52" s="87">
        <f t="shared" si="3"/>
        <v>97.01697655618432</v>
      </c>
      <c r="H52" s="86">
        <f t="shared" si="3"/>
        <v>95.24772978609154</v>
      </c>
      <c r="I52" s="88">
        <f t="shared" si="3"/>
        <v>97.77245157503424</v>
      </c>
      <c r="J52" s="89">
        <f>J50/J51*100</f>
        <v>113.85411084630104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9"/>
      <c r="N56" s="119"/>
      <c r="O56" s="119"/>
      <c r="P56" s="119"/>
      <c r="Q56" s="119"/>
      <c r="R56" s="119"/>
      <c r="S56" s="119"/>
      <c r="T56" s="119"/>
      <c r="U56" s="11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平成25年10月分</v>
      </c>
      <c r="C64" s="8"/>
      <c r="D64" s="8"/>
      <c r="E64" s="8"/>
      <c r="F64" s="8"/>
      <c r="G64" s="8"/>
      <c r="H64" s="120" t="s">
        <v>54</v>
      </c>
      <c r="I64" s="120"/>
      <c r="J64" s="120"/>
      <c r="K64" s="8"/>
      <c r="L64" s="117" t="str">
        <f>A4</f>
        <v>平成25年10月分</v>
      </c>
      <c r="M64" s="118"/>
      <c r="N64" s="8"/>
      <c r="O64" s="8"/>
      <c r="P64" s="8"/>
      <c r="Q64" s="8"/>
      <c r="R64" s="8"/>
      <c r="S64" s="120" t="s">
        <v>54</v>
      </c>
      <c r="T64" s="120"/>
      <c r="U64" s="120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7" t="s">
        <v>60</v>
      </c>
      <c r="D67" s="127"/>
      <c r="E67" s="127" t="s">
        <v>61</v>
      </c>
      <c r="F67" s="127"/>
      <c r="G67" s="127" t="s">
        <v>62</v>
      </c>
      <c r="H67" s="127"/>
      <c r="I67" s="127" t="s">
        <v>63</v>
      </c>
      <c r="J67" s="127"/>
      <c r="K67" s="8"/>
      <c r="L67" s="33"/>
      <c r="M67" s="34" t="s">
        <v>59</v>
      </c>
      <c r="N67" s="127" t="s">
        <v>60</v>
      </c>
      <c r="O67" s="127"/>
      <c r="P67" s="127" t="s">
        <v>61</v>
      </c>
      <c r="Q67" s="127"/>
      <c r="R67" s="127" t="s">
        <v>62</v>
      </c>
      <c r="S67" s="127"/>
      <c r="T67" s="127" t="s">
        <v>63</v>
      </c>
      <c r="U67" s="127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4004</v>
      </c>
      <c r="D70" s="44">
        <v>700815</v>
      </c>
      <c r="E70" s="45">
        <v>198</v>
      </c>
      <c r="F70" s="46">
        <v>55217</v>
      </c>
      <c r="G70" s="43">
        <v>110</v>
      </c>
      <c r="H70" s="46">
        <v>31913</v>
      </c>
      <c r="I70" s="43">
        <f>+C70+E70-G70</f>
        <v>4092</v>
      </c>
      <c r="J70" s="44">
        <f>+D70+F70-H70</f>
        <v>724119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>+N70+P70-R70</f>
        <v>0</v>
      </c>
      <c r="U70" s="95">
        <f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1537</v>
      </c>
      <c r="D71" s="49">
        <v>41617</v>
      </c>
      <c r="E71" s="50">
        <v>381</v>
      </c>
      <c r="F71" s="51">
        <v>9415</v>
      </c>
      <c r="G71" s="48">
        <v>817</v>
      </c>
      <c r="H71" s="51">
        <v>24264</v>
      </c>
      <c r="I71" s="48">
        <f aca="true" t="shared" si="4" ref="I71:I109">+C71+E71-G71</f>
        <v>1101</v>
      </c>
      <c r="J71" s="49">
        <f aca="true" t="shared" si="5" ref="J71:J109">+D71+F71-H71</f>
        <v>26768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aca="true" t="shared" si="6" ref="T71:T109">+N71+P71-R71</f>
        <v>0</v>
      </c>
      <c r="U71" s="97">
        <f aca="true" t="shared" si="7" ref="U71:U109">+O71+Q71-S71</f>
        <v>0</v>
      </c>
      <c r="V71" s="1"/>
    </row>
    <row r="72" spans="1:22" ht="18" customHeight="1">
      <c r="A72" s="12">
        <v>3</v>
      </c>
      <c r="B72" s="9" t="s">
        <v>14</v>
      </c>
      <c r="C72" s="48">
        <v>222</v>
      </c>
      <c r="D72" s="49">
        <v>55500</v>
      </c>
      <c r="E72" s="50">
        <v>107</v>
      </c>
      <c r="F72" s="51">
        <v>26750</v>
      </c>
      <c r="G72" s="48">
        <v>45</v>
      </c>
      <c r="H72" s="51">
        <v>11250</v>
      </c>
      <c r="I72" s="48">
        <f t="shared" si="4"/>
        <v>284</v>
      </c>
      <c r="J72" s="49">
        <f t="shared" si="5"/>
        <v>71000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7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225</v>
      </c>
      <c r="D73" s="49">
        <v>31324</v>
      </c>
      <c r="E73" s="50">
        <v>67</v>
      </c>
      <c r="F73" s="51">
        <v>12660</v>
      </c>
      <c r="G73" s="48">
        <v>158</v>
      </c>
      <c r="H73" s="51">
        <v>23223</v>
      </c>
      <c r="I73" s="43">
        <f t="shared" si="4"/>
        <v>134</v>
      </c>
      <c r="J73" s="47">
        <f t="shared" si="5"/>
        <v>20761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7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7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7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7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7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7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7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135</v>
      </c>
      <c r="D80" s="49">
        <v>27906</v>
      </c>
      <c r="E80" s="50">
        <v>40</v>
      </c>
      <c r="F80" s="51">
        <v>6000</v>
      </c>
      <c r="G80" s="48">
        <v>54</v>
      </c>
      <c r="H80" s="51">
        <v>10527</v>
      </c>
      <c r="I80" s="43">
        <f t="shared" si="4"/>
        <v>121</v>
      </c>
      <c r="J80" s="47">
        <f t="shared" si="5"/>
        <v>23379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7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7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757</v>
      </c>
      <c r="D82" s="49">
        <v>394199</v>
      </c>
      <c r="E82" s="50">
        <v>1832</v>
      </c>
      <c r="F82" s="51">
        <v>563809</v>
      </c>
      <c r="G82" s="48">
        <v>1544</v>
      </c>
      <c r="H82" s="51">
        <v>440932</v>
      </c>
      <c r="I82" s="43">
        <f t="shared" si="4"/>
        <v>1045</v>
      </c>
      <c r="J82" s="47">
        <f t="shared" si="5"/>
        <v>517076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7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7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211</v>
      </c>
      <c r="D84" s="49">
        <v>28416</v>
      </c>
      <c r="E84" s="50">
        <v>122</v>
      </c>
      <c r="F84" s="51">
        <v>17069</v>
      </c>
      <c r="G84" s="48">
        <v>167</v>
      </c>
      <c r="H84" s="51">
        <v>24655</v>
      </c>
      <c r="I84" s="43">
        <f t="shared" si="4"/>
        <v>166</v>
      </c>
      <c r="J84" s="47">
        <f t="shared" si="5"/>
        <v>20830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7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3681</v>
      </c>
      <c r="D85" s="49">
        <v>5952203</v>
      </c>
      <c r="E85" s="50">
        <v>2238</v>
      </c>
      <c r="F85" s="51">
        <v>1909577</v>
      </c>
      <c r="G85" s="48">
        <v>2100</v>
      </c>
      <c r="H85" s="51">
        <v>1760013</v>
      </c>
      <c r="I85" s="43">
        <f t="shared" si="4"/>
        <v>3819</v>
      </c>
      <c r="J85" s="47">
        <f t="shared" si="5"/>
        <v>6101767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7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1451</v>
      </c>
      <c r="D86" s="49">
        <v>767613</v>
      </c>
      <c r="E86" s="50">
        <v>763</v>
      </c>
      <c r="F86" s="51">
        <v>47597</v>
      </c>
      <c r="G86" s="48">
        <v>864</v>
      </c>
      <c r="H86" s="51">
        <v>47307</v>
      </c>
      <c r="I86" s="43">
        <f t="shared" si="4"/>
        <v>1350</v>
      </c>
      <c r="J86" s="47">
        <f t="shared" si="5"/>
        <v>767903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7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112</v>
      </c>
      <c r="D87" s="49">
        <v>84921</v>
      </c>
      <c r="E87" s="50">
        <v>73</v>
      </c>
      <c r="F87" s="51">
        <v>71191</v>
      </c>
      <c r="G87" s="48">
        <v>69</v>
      </c>
      <c r="H87" s="51">
        <v>52882</v>
      </c>
      <c r="I87" s="43">
        <f t="shared" si="4"/>
        <v>116</v>
      </c>
      <c r="J87" s="47">
        <f t="shared" si="5"/>
        <v>103230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7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51</v>
      </c>
      <c r="D88" s="49">
        <v>14766</v>
      </c>
      <c r="E88" s="50">
        <v>45</v>
      </c>
      <c r="F88" s="51">
        <v>13041</v>
      </c>
      <c r="G88" s="48">
        <v>47</v>
      </c>
      <c r="H88" s="51">
        <v>13389</v>
      </c>
      <c r="I88" s="43">
        <f t="shared" si="4"/>
        <v>49</v>
      </c>
      <c r="J88" s="47">
        <f t="shared" si="5"/>
        <v>14418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7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6"/>
        <v>19</v>
      </c>
      <c r="U89" s="97">
        <f t="shared" si="7"/>
        <v>19000</v>
      </c>
      <c r="V89" s="1"/>
    </row>
    <row r="90" spans="1:22" ht="18" customHeight="1">
      <c r="A90" s="12">
        <v>21</v>
      </c>
      <c r="B90" s="9" t="s">
        <v>32</v>
      </c>
      <c r="C90" s="48">
        <v>522</v>
      </c>
      <c r="D90" s="49">
        <v>252764</v>
      </c>
      <c r="E90" s="50">
        <v>582</v>
      </c>
      <c r="F90" s="51">
        <v>263160</v>
      </c>
      <c r="G90" s="48">
        <v>579</v>
      </c>
      <c r="H90" s="51">
        <v>267189</v>
      </c>
      <c r="I90" s="43">
        <f t="shared" si="4"/>
        <v>525</v>
      </c>
      <c r="J90" s="47">
        <f t="shared" si="5"/>
        <v>248735</v>
      </c>
      <c r="K90" s="8"/>
      <c r="L90" s="96">
        <v>21</v>
      </c>
      <c r="M90" s="9" t="s">
        <v>32</v>
      </c>
      <c r="N90" s="75">
        <v>0</v>
      </c>
      <c r="O90" s="76">
        <v>975</v>
      </c>
      <c r="P90" s="72">
        <v>0</v>
      </c>
      <c r="Q90" s="73">
        <v>700</v>
      </c>
      <c r="R90" s="75">
        <v>0</v>
      </c>
      <c r="S90" s="76">
        <v>625</v>
      </c>
      <c r="T90" s="77">
        <f t="shared" si="6"/>
        <v>0</v>
      </c>
      <c r="U90" s="97">
        <f t="shared" si="7"/>
        <v>1050</v>
      </c>
      <c r="V90" s="1"/>
    </row>
    <row r="91" spans="1:22" ht="18" customHeight="1">
      <c r="A91" s="12">
        <v>22</v>
      </c>
      <c r="B91" s="9" t="s">
        <v>33</v>
      </c>
      <c r="C91" s="48">
        <v>5528</v>
      </c>
      <c r="D91" s="49">
        <v>425019</v>
      </c>
      <c r="E91" s="50">
        <v>2937</v>
      </c>
      <c r="F91" s="51">
        <v>134619</v>
      </c>
      <c r="G91" s="48">
        <v>1519</v>
      </c>
      <c r="H91" s="51">
        <v>115978</v>
      </c>
      <c r="I91" s="43">
        <f t="shared" si="4"/>
        <v>6946</v>
      </c>
      <c r="J91" s="47">
        <f t="shared" si="5"/>
        <v>443660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6"/>
        <v>0</v>
      </c>
      <c r="U91" s="97">
        <f t="shared" si="7"/>
        <v>0</v>
      </c>
      <c r="V91" s="1"/>
    </row>
    <row r="92" spans="1:22" ht="18" customHeight="1">
      <c r="A92" s="12">
        <v>23</v>
      </c>
      <c r="B92" s="9" t="s">
        <v>34</v>
      </c>
      <c r="C92" s="48">
        <v>189</v>
      </c>
      <c r="D92" s="49">
        <v>200976</v>
      </c>
      <c r="E92" s="50">
        <v>59</v>
      </c>
      <c r="F92" s="51">
        <v>49087</v>
      </c>
      <c r="G92" s="48">
        <v>94</v>
      </c>
      <c r="H92" s="51">
        <v>100573</v>
      </c>
      <c r="I92" s="43">
        <f t="shared" si="4"/>
        <v>154</v>
      </c>
      <c r="J92" s="47">
        <f t="shared" si="5"/>
        <v>149490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6"/>
        <v>0</v>
      </c>
      <c r="U92" s="97">
        <f t="shared" si="7"/>
        <v>0</v>
      </c>
      <c r="V92" s="1"/>
    </row>
    <row r="93" spans="1:22" ht="18" customHeight="1">
      <c r="A93" s="12">
        <v>24</v>
      </c>
      <c r="B93" s="9" t="s">
        <v>35</v>
      </c>
      <c r="C93" s="48">
        <v>605</v>
      </c>
      <c r="D93" s="49">
        <v>551896</v>
      </c>
      <c r="E93" s="50">
        <v>718</v>
      </c>
      <c r="F93" s="51">
        <v>775166</v>
      </c>
      <c r="G93" s="48">
        <v>668</v>
      </c>
      <c r="H93" s="51">
        <v>689447</v>
      </c>
      <c r="I93" s="43">
        <f t="shared" si="4"/>
        <v>655</v>
      </c>
      <c r="J93" s="47">
        <f t="shared" si="5"/>
        <v>637615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6"/>
        <v>0</v>
      </c>
      <c r="U93" s="97">
        <f t="shared" si="7"/>
        <v>0</v>
      </c>
      <c r="V93" s="1"/>
    </row>
    <row r="94" spans="1:22" ht="18" customHeight="1">
      <c r="A94" s="12">
        <v>25</v>
      </c>
      <c r="B94" s="9" t="s">
        <v>36</v>
      </c>
      <c r="C94" s="48">
        <v>1430</v>
      </c>
      <c r="D94" s="49">
        <v>739679</v>
      </c>
      <c r="E94" s="50">
        <v>1806</v>
      </c>
      <c r="F94" s="51">
        <v>545427</v>
      </c>
      <c r="G94" s="48">
        <v>1570</v>
      </c>
      <c r="H94" s="51">
        <v>552488</v>
      </c>
      <c r="I94" s="43">
        <f t="shared" si="4"/>
        <v>1666</v>
      </c>
      <c r="J94" s="47">
        <f t="shared" si="5"/>
        <v>732618</v>
      </c>
      <c r="K94" s="8"/>
      <c r="L94" s="96">
        <v>25</v>
      </c>
      <c r="M94" s="9" t="s">
        <v>36</v>
      </c>
      <c r="N94" s="75">
        <v>1523</v>
      </c>
      <c r="O94" s="76">
        <v>571125</v>
      </c>
      <c r="P94" s="72">
        <v>821</v>
      </c>
      <c r="Q94" s="73">
        <v>307875</v>
      </c>
      <c r="R94" s="75">
        <v>845</v>
      </c>
      <c r="S94" s="76">
        <v>316875</v>
      </c>
      <c r="T94" s="72">
        <f t="shared" si="6"/>
        <v>1499</v>
      </c>
      <c r="U94" s="97">
        <f t="shared" si="7"/>
        <v>562125</v>
      </c>
      <c r="V94" s="1"/>
    </row>
    <row r="95" spans="1:22" ht="18" customHeight="1">
      <c r="A95" s="12">
        <v>26</v>
      </c>
      <c r="B95" s="9" t="s">
        <v>37</v>
      </c>
      <c r="C95" s="48">
        <v>3042</v>
      </c>
      <c r="D95" s="49">
        <v>859584</v>
      </c>
      <c r="E95" s="52">
        <v>3177</v>
      </c>
      <c r="F95" s="51">
        <v>1105733</v>
      </c>
      <c r="G95" s="48">
        <v>2927</v>
      </c>
      <c r="H95" s="51">
        <v>1046561</v>
      </c>
      <c r="I95" s="43">
        <f t="shared" si="4"/>
        <v>3292</v>
      </c>
      <c r="J95" s="47">
        <f t="shared" si="5"/>
        <v>918756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7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26815</v>
      </c>
      <c r="D96" s="49">
        <v>3647886</v>
      </c>
      <c r="E96" s="50">
        <v>16155</v>
      </c>
      <c r="F96" s="51">
        <v>2223037</v>
      </c>
      <c r="G96" s="48">
        <v>16517</v>
      </c>
      <c r="H96" s="51">
        <v>2260190</v>
      </c>
      <c r="I96" s="43">
        <f t="shared" si="4"/>
        <v>26453</v>
      </c>
      <c r="J96" s="47">
        <f t="shared" si="5"/>
        <v>3610733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7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413</v>
      </c>
      <c r="D97" s="49">
        <v>172978</v>
      </c>
      <c r="E97" s="50">
        <v>79</v>
      </c>
      <c r="F97" s="51">
        <v>110315</v>
      </c>
      <c r="G97" s="48">
        <v>194</v>
      </c>
      <c r="H97" s="51">
        <v>139995</v>
      </c>
      <c r="I97" s="43">
        <f t="shared" si="4"/>
        <v>298</v>
      </c>
      <c r="J97" s="47">
        <f t="shared" si="5"/>
        <v>143298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7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15590</v>
      </c>
      <c r="D98" s="49">
        <v>4502251</v>
      </c>
      <c r="E98" s="50">
        <v>8508</v>
      </c>
      <c r="F98" s="51">
        <v>2824732</v>
      </c>
      <c r="G98" s="48">
        <v>8660</v>
      </c>
      <c r="H98" s="51">
        <v>2807213</v>
      </c>
      <c r="I98" s="43">
        <f t="shared" si="4"/>
        <v>15438</v>
      </c>
      <c r="J98" s="47">
        <f t="shared" si="5"/>
        <v>4519770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7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1855</v>
      </c>
      <c r="D99" s="49">
        <v>276458</v>
      </c>
      <c r="E99" s="50">
        <v>349</v>
      </c>
      <c r="F99" s="53">
        <v>53282</v>
      </c>
      <c r="G99" s="48">
        <v>383</v>
      </c>
      <c r="H99" s="51">
        <v>65675</v>
      </c>
      <c r="I99" s="43">
        <f t="shared" si="4"/>
        <v>1821</v>
      </c>
      <c r="J99" s="47">
        <f t="shared" si="5"/>
        <v>264065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 t="shared" si="6"/>
        <v>0</v>
      </c>
      <c r="U99" s="97">
        <f t="shared" si="7"/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t="shared" si="6"/>
        <v>0</v>
      </c>
      <c r="U100" s="97">
        <f t="shared" si="7"/>
        <v>0</v>
      </c>
      <c r="V100" s="1"/>
    </row>
    <row r="101" spans="1:22" ht="18" customHeight="1">
      <c r="A101" s="12">
        <v>32</v>
      </c>
      <c r="B101" s="9" t="s">
        <v>43</v>
      </c>
      <c r="C101" s="48">
        <v>112</v>
      </c>
      <c r="D101" s="49">
        <v>14035</v>
      </c>
      <c r="E101" s="50">
        <v>100</v>
      </c>
      <c r="F101" s="51">
        <v>13100</v>
      </c>
      <c r="G101" s="48">
        <v>107</v>
      </c>
      <c r="H101" s="51">
        <v>13775</v>
      </c>
      <c r="I101" s="43">
        <f t="shared" si="4"/>
        <v>105</v>
      </c>
      <c r="J101" s="47">
        <f t="shared" si="5"/>
        <v>13360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6"/>
        <v>0</v>
      </c>
      <c r="U101" s="97">
        <f t="shared" si="7"/>
        <v>0</v>
      </c>
      <c r="V101" s="1"/>
    </row>
    <row r="102" spans="1:22" ht="18" customHeight="1">
      <c r="A102" s="12">
        <v>33</v>
      </c>
      <c r="B102" s="9" t="s">
        <v>44</v>
      </c>
      <c r="C102" s="48">
        <v>10914</v>
      </c>
      <c r="D102" s="49">
        <v>1784106</v>
      </c>
      <c r="E102" s="50">
        <v>13548</v>
      </c>
      <c r="F102" s="51">
        <v>3223506</v>
      </c>
      <c r="G102" s="48">
        <v>13475</v>
      </c>
      <c r="H102" s="51">
        <v>3205528</v>
      </c>
      <c r="I102" s="43">
        <f t="shared" si="4"/>
        <v>10987</v>
      </c>
      <c r="J102" s="47">
        <f t="shared" si="5"/>
        <v>1802084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6"/>
        <v>0</v>
      </c>
      <c r="U102" s="97">
        <f t="shared" si="7"/>
        <v>0</v>
      </c>
      <c r="V102" s="1"/>
    </row>
    <row r="103" spans="1:22" ht="18" customHeight="1">
      <c r="A103" s="12">
        <v>34</v>
      </c>
      <c r="B103" s="9" t="s">
        <v>45</v>
      </c>
      <c r="C103" s="48">
        <v>2900</v>
      </c>
      <c r="D103" s="49">
        <v>279135</v>
      </c>
      <c r="E103" s="50">
        <v>7980</v>
      </c>
      <c r="F103" s="51">
        <v>581706</v>
      </c>
      <c r="G103" s="48">
        <v>7511</v>
      </c>
      <c r="H103" s="51">
        <v>542035</v>
      </c>
      <c r="I103" s="43">
        <f t="shared" si="4"/>
        <v>3369</v>
      </c>
      <c r="J103" s="47">
        <f t="shared" si="5"/>
        <v>318806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6"/>
        <v>0</v>
      </c>
      <c r="U103" s="97">
        <f t="shared" si="7"/>
        <v>0</v>
      </c>
      <c r="V103" s="1"/>
    </row>
    <row r="104" spans="1:22" ht="18" customHeight="1">
      <c r="A104" s="12">
        <v>35</v>
      </c>
      <c r="B104" s="9" t="s">
        <v>46</v>
      </c>
      <c r="C104" s="48">
        <v>521</v>
      </c>
      <c r="D104" s="49">
        <v>633531</v>
      </c>
      <c r="E104" s="50">
        <v>329</v>
      </c>
      <c r="F104" s="51">
        <v>564996</v>
      </c>
      <c r="G104" s="48">
        <v>323</v>
      </c>
      <c r="H104" s="51">
        <v>579074</v>
      </c>
      <c r="I104" s="48">
        <f t="shared" si="4"/>
        <v>527</v>
      </c>
      <c r="J104" s="49">
        <f t="shared" si="5"/>
        <v>619453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6"/>
        <v>0</v>
      </c>
      <c r="U104" s="97">
        <f t="shared" si="7"/>
        <v>0</v>
      </c>
      <c r="V104" s="1"/>
    </row>
    <row r="105" spans="1:22" ht="18" customHeight="1">
      <c r="A105" s="12">
        <v>36</v>
      </c>
      <c r="B105" s="9" t="s">
        <v>47</v>
      </c>
      <c r="C105" s="48">
        <v>787</v>
      </c>
      <c r="D105" s="49">
        <v>268335</v>
      </c>
      <c r="E105" s="50">
        <v>2043</v>
      </c>
      <c r="F105" s="51">
        <v>307089</v>
      </c>
      <c r="G105" s="48">
        <v>2087</v>
      </c>
      <c r="H105" s="51">
        <v>296511</v>
      </c>
      <c r="I105" s="48">
        <f t="shared" si="4"/>
        <v>743</v>
      </c>
      <c r="J105" s="49">
        <f t="shared" si="5"/>
        <v>278913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6"/>
        <v>0</v>
      </c>
      <c r="U105" s="97">
        <f t="shared" si="7"/>
        <v>0</v>
      </c>
      <c r="V105" s="1"/>
    </row>
    <row r="106" spans="1:22" ht="18" customHeight="1">
      <c r="A106" s="12">
        <v>37</v>
      </c>
      <c r="B106" s="9" t="s">
        <v>8</v>
      </c>
      <c r="C106" s="48">
        <v>3456</v>
      </c>
      <c r="D106" s="49">
        <v>1392269</v>
      </c>
      <c r="E106" s="50">
        <v>1847</v>
      </c>
      <c r="F106" s="51">
        <v>1047707</v>
      </c>
      <c r="G106" s="48">
        <v>2315</v>
      </c>
      <c r="H106" s="51">
        <v>1101767</v>
      </c>
      <c r="I106" s="48">
        <f t="shared" si="4"/>
        <v>2988</v>
      </c>
      <c r="J106" s="49">
        <f t="shared" si="5"/>
        <v>1338209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6"/>
        <v>0</v>
      </c>
      <c r="U106" s="97">
        <f t="shared" si="7"/>
        <v>0</v>
      </c>
      <c r="V106" s="1"/>
    </row>
    <row r="107" spans="1:22" ht="18" customHeight="1">
      <c r="A107" s="12">
        <v>38</v>
      </c>
      <c r="B107" s="9" t="s">
        <v>51</v>
      </c>
      <c r="C107" s="48">
        <v>2026</v>
      </c>
      <c r="D107" s="49">
        <v>157248</v>
      </c>
      <c r="E107" s="50">
        <v>282</v>
      </c>
      <c r="F107" s="51">
        <v>25284</v>
      </c>
      <c r="G107" s="48">
        <v>243</v>
      </c>
      <c r="H107" s="51">
        <v>21160</v>
      </c>
      <c r="I107" s="43">
        <f t="shared" si="4"/>
        <v>2065</v>
      </c>
      <c r="J107" s="47">
        <f t="shared" si="5"/>
        <v>161372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6"/>
        <v>0</v>
      </c>
      <c r="U107" s="97">
        <f t="shared" si="7"/>
        <v>0</v>
      </c>
      <c r="V107" s="1"/>
    </row>
    <row r="108" spans="1:22" ht="18" customHeight="1">
      <c r="A108" s="12">
        <v>39</v>
      </c>
      <c r="B108" s="9" t="s">
        <v>48</v>
      </c>
      <c r="C108" s="48">
        <v>239</v>
      </c>
      <c r="D108" s="49">
        <v>23519</v>
      </c>
      <c r="E108" s="50">
        <v>182</v>
      </c>
      <c r="F108" s="51">
        <v>8534</v>
      </c>
      <c r="G108" s="48">
        <v>178</v>
      </c>
      <c r="H108" s="51">
        <v>19735</v>
      </c>
      <c r="I108" s="43">
        <f t="shared" si="4"/>
        <v>243</v>
      </c>
      <c r="J108" s="47">
        <f t="shared" si="5"/>
        <v>12318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6"/>
        <v>0</v>
      </c>
      <c r="U108" s="97">
        <f t="shared" si="7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5542</v>
      </c>
      <c r="D109" s="56">
        <v>947227</v>
      </c>
      <c r="E109" s="57">
        <v>2603</v>
      </c>
      <c r="F109" s="58">
        <v>361098</v>
      </c>
      <c r="G109" s="55">
        <v>2572</v>
      </c>
      <c r="H109" s="59">
        <v>397762</v>
      </c>
      <c r="I109" s="60">
        <f t="shared" si="4"/>
        <v>5573</v>
      </c>
      <c r="J109" s="61">
        <f t="shared" si="5"/>
        <v>910563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6"/>
        <v>0</v>
      </c>
      <c r="U109" s="101">
        <f t="shared" si="7"/>
        <v>0</v>
      </c>
      <c r="V109" s="1"/>
    </row>
    <row r="110" spans="1:22" ht="18" customHeight="1" thickBot="1">
      <c r="A110" s="125" t="s">
        <v>50</v>
      </c>
      <c r="B110" s="126"/>
      <c r="C110" s="68">
        <f aca="true" t="shared" si="8" ref="C110:H110">SUM(C70:C109)</f>
        <v>94906</v>
      </c>
      <c r="D110" s="69">
        <f t="shared" si="8"/>
        <v>25241776</v>
      </c>
      <c r="E110" s="66">
        <f t="shared" si="8"/>
        <v>69200</v>
      </c>
      <c r="F110" s="63">
        <f t="shared" si="8"/>
        <v>16967304</v>
      </c>
      <c r="G110" s="68">
        <f t="shared" si="8"/>
        <v>67947</v>
      </c>
      <c r="H110" s="69">
        <f t="shared" si="8"/>
        <v>16680411</v>
      </c>
      <c r="I110" s="66">
        <f>SUM(I70:I109)</f>
        <v>96159</v>
      </c>
      <c r="J110" s="65">
        <f>SUM(J70:J109)</f>
        <v>25528669</v>
      </c>
      <c r="K110" s="8"/>
      <c r="L110" s="125" t="s">
        <v>50</v>
      </c>
      <c r="M110" s="130"/>
      <c r="N110" s="81">
        <f aca="true" t="shared" si="9" ref="N110:S110">SUM(N70:N109)</f>
        <v>1542</v>
      </c>
      <c r="O110" s="82">
        <f t="shared" si="9"/>
        <v>591100</v>
      </c>
      <c r="P110" s="83">
        <f t="shared" si="9"/>
        <v>836</v>
      </c>
      <c r="Q110" s="90">
        <f t="shared" si="9"/>
        <v>323575</v>
      </c>
      <c r="R110" s="81">
        <f t="shared" si="9"/>
        <v>860</v>
      </c>
      <c r="S110" s="82">
        <f t="shared" si="9"/>
        <v>332500</v>
      </c>
      <c r="T110" s="83">
        <f>SUM(T70:T109)</f>
        <v>1518</v>
      </c>
      <c r="U110" s="82">
        <f>SUM(U70:U109)</f>
        <v>582175</v>
      </c>
      <c r="V110" s="1"/>
    </row>
    <row r="111" spans="1:22" ht="18" customHeight="1" thickBot="1">
      <c r="A111" s="128" t="s">
        <v>9</v>
      </c>
      <c r="B111" s="129"/>
      <c r="C111" s="68">
        <v>96770</v>
      </c>
      <c r="D111" s="67">
        <v>22857420</v>
      </c>
      <c r="E111" s="66">
        <v>72673</v>
      </c>
      <c r="F111" s="63">
        <v>17227805</v>
      </c>
      <c r="G111" s="68">
        <v>70091</v>
      </c>
      <c r="H111" s="69">
        <v>17614880</v>
      </c>
      <c r="I111" s="66">
        <f>+C111+E111-G111</f>
        <v>99352</v>
      </c>
      <c r="J111" s="63">
        <f>+D111+F111-H111</f>
        <v>22470345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1" t="s">
        <v>10</v>
      </c>
      <c r="B112" s="122"/>
      <c r="C112" s="84">
        <f aca="true" t="shared" si="10" ref="C112:I112">C110/C111*100</f>
        <v>98.07378319727188</v>
      </c>
      <c r="D112" s="85">
        <f t="shared" si="10"/>
        <v>110.43143101889889</v>
      </c>
      <c r="E112" s="84">
        <f t="shared" si="10"/>
        <v>95.22105871506612</v>
      </c>
      <c r="F112" s="86">
        <f t="shared" si="10"/>
        <v>98.48790371147108</v>
      </c>
      <c r="G112" s="87">
        <f t="shared" si="10"/>
        <v>96.94111940192036</v>
      </c>
      <c r="H112" s="86">
        <f t="shared" si="10"/>
        <v>94.6950021799751</v>
      </c>
      <c r="I112" s="88">
        <f t="shared" si="10"/>
        <v>96.78617441017795</v>
      </c>
      <c r="J112" s="89">
        <f>J110/J111*100</f>
        <v>113.61048973658392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3" t="s">
        <v>75</v>
      </c>
      <c r="N116" s="133"/>
      <c r="O116" s="133"/>
      <c r="P116" s="133"/>
      <c r="Q116" s="133"/>
      <c r="R116" s="133"/>
      <c r="S116" s="133"/>
      <c r="T116" s="133"/>
      <c r="U116" s="133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7" t="str">
        <f>A4</f>
        <v>平成25年10月分</v>
      </c>
      <c r="B125" s="118"/>
      <c r="C125" s="8"/>
      <c r="D125" s="8"/>
      <c r="E125" s="8"/>
      <c r="F125" s="8"/>
      <c r="G125" s="8"/>
      <c r="H125" s="8" t="s">
        <v>54</v>
      </c>
      <c r="I125" s="8"/>
      <c r="J125" s="8"/>
      <c r="L125" s="117" t="str">
        <f>A4</f>
        <v>平成25年10月分</v>
      </c>
      <c r="M125" s="118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7" t="s">
        <v>60</v>
      </c>
      <c r="D128" s="127"/>
      <c r="E128" s="127" t="s">
        <v>61</v>
      </c>
      <c r="F128" s="127"/>
      <c r="G128" s="127" t="s">
        <v>62</v>
      </c>
      <c r="H128" s="127"/>
      <c r="I128" s="127" t="s">
        <v>63</v>
      </c>
      <c r="J128" s="127"/>
      <c r="L128" s="33"/>
      <c r="M128" s="34" t="s">
        <v>59</v>
      </c>
      <c r="N128" s="127" t="s">
        <v>60</v>
      </c>
      <c r="O128" s="127"/>
      <c r="P128" s="127" t="s">
        <v>61</v>
      </c>
      <c r="Q128" s="127"/>
      <c r="R128" s="127" t="s">
        <v>62</v>
      </c>
      <c r="S128" s="127"/>
      <c r="T128" s="127" t="s">
        <v>63</v>
      </c>
      <c r="U128" s="127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1603</v>
      </c>
      <c r="D132" s="49">
        <v>74619</v>
      </c>
      <c r="E132" s="50">
        <v>2454</v>
      </c>
      <c r="F132" s="51">
        <v>120372</v>
      </c>
      <c r="G132" s="48">
        <v>2013</v>
      </c>
      <c r="H132" s="49">
        <v>99233</v>
      </c>
      <c r="I132" s="48">
        <f aca="true" t="shared" si="11" ref="I132:I170">+C132+E132-G132</f>
        <v>2044</v>
      </c>
      <c r="J132" s="49">
        <f aca="true" t="shared" si="12" ref="J132:J170">+D132+F132-H132</f>
        <v>95758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3" ref="T132:T170">+N132+P132-R132</f>
        <v>0</v>
      </c>
      <c r="U132" s="49">
        <f aca="true" t="shared" si="14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1"/>
        <v>0</v>
      </c>
      <c r="J133" s="49">
        <f t="shared" si="12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3"/>
        <v>0</v>
      </c>
      <c r="U133" s="49">
        <f t="shared" si="14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1"/>
        <v>0</v>
      </c>
      <c r="J134" s="49">
        <f t="shared" si="12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3"/>
        <v>0</v>
      </c>
      <c r="U134" s="49">
        <f t="shared" si="14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1"/>
        <v>0</v>
      </c>
      <c r="J135" s="49">
        <f t="shared" si="12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3"/>
        <v>0</v>
      </c>
      <c r="U135" s="49">
        <f t="shared" si="14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1"/>
        <v>0</v>
      </c>
      <c r="J136" s="49">
        <f t="shared" si="12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3"/>
        <v>0</v>
      </c>
      <c r="U136" s="49">
        <f t="shared" si="14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1"/>
        <v>0</v>
      </c>
      <c r="J137" s="49">
        <f t="shared" si="12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3"/>
        <v>0</v>
      </c>
      <c r="U137" s="49">
        <f t="shared" si="14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1"/>
        <v>0</v>
      </c>
      <c r="J138" s="49">
        <f t="shared" si="12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3"/>
        <v>0</v>
      </c>
      <c r="U138" s="49">
        <f t="shared" si="14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1"/>
        <v>0</v>
      </c>
      <c r="J139" s="49">
        <f t="shared" si="12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3"/>
        <v>0</v>
      </c>
      <c r="U139" s="49">
        <f t="shared" si="14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1"/>
        <v>0</v>
      </c>
      <c r="J140" s="49">
        <f t="shared" si="12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3"/>
        <v>0</v>
      </c>
      <c r="U140" s="49">
        <f t="shared" si="14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1"/>
        <v>0</v>
      </c>
      <c r="J141" s="49">
        <f t="shared" si="12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3"/>
        <v>0</v>
      </c>
      <c r="U141" s="49">
        <f t="shared" si="14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1"/>
        <v>0</v>
      </c>
      <c r="J142" s="49">
        <f t="shared" si="12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3"/>
        <v>0</v>
      </c>
      <c r="U142" s="49">
        <f t="shared" si="14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1"/>
        <v>0</v>
      </c>
      <c r="J143" s="49">
        <f t="shared" si="12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3"/>
        <v>0</v>
      </c>
      <c r="U143" s="49">
        <f t="shared" si="14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1"/>
        <v>0</v>
      </c>
      <c r="J144" s="49">
        <f t="shared" si="12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3"/>
        <v>0</v>
      </c>
      <c r="U144" s="49">
        <f t="shared" si="14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1"/>
        <v>0</v>
      </c>
      <c r="J145" s="49">
        <f t="shared" si="12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3"/>
        <v>50</v>
      </c>
      <c r="U145" s="49">
        <f t="shared" si="14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1"/>
        <v>0</v>
      </c>
      <c r="J146" s="49">
        <f t="shared" si="12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3"/>
        <v>0</v>
      </c>
      <c r="U146" s="49">
        <f t="shared" si="14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1"/>
        <v>0</v>
      </c>
      <c r="J147" s="49">
        <f t="shared" si="12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3"/>
        <v>0</v>
      </c>
      <c r="U147" s="49">
        <f t="shared" si="14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1"/>
        <v>0</v>
      </c>
      <c r="J148" s="49">
        <f t="shared" si="12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3"/>
        <v>0</v>
      </c>
      <c r="U148" s="49">
        <f t="shared" si="14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1"/>
        <v>0</v>
      </c>
      <c r="J149" s="49">
        <f t="shared" si="12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3"/>
        <v>0</v>
      </c>
      <c r="U149" s="49">
        <f t="shared" si="14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1"/>
        <v>0</v>
      </c>
      <c r="J150" s="49">
        <f t="shared" si="12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3"/>
        <v>0</v>
      </c>
      <c r="U150" s="49">
        <f t="shared" si="14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1"/>
        <v>0</v>
      </c>
      <c r="J151" s="49">
        <f t="shared" si="12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3"/>
        <v>0</v>
      </c>
      <c r="U151" s="49">
        <f t="shared" si="14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1"/>
        <v>0</v>
      </c>
      <c r="J152" s="49">
        <f t="shared" si="12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3"/>
        <v>0</v>
      </c>
      <c r="U152" s="49">
        <f t="shared" si="14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1"/>
        <v>0</v>
      </c>
      <c r="J153" s="49">
        <f t="shared" si="12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3"/>
        <v>0</v>
      </c>
      <c r="U153" s="49">
        <f t="shared" si="14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1"/>
        <v>0</v>
      </c>
      <c r="J154" s="49">
        <f t="shared" si="12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3"/>
        <v>0</v>
      </c>
      <c r="U154" s="49">
        <f t="shared" si="14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1"/>
        <v>0</v>
      </c>
      <c r="J155" s="49">
        <f t="shared" si="12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3"/>
        <v>0</v>
      </c>
      <c r="U155" s="49">
        <f t="shared" si="14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1"/>
        <v>0</v>
      </c>
      <c r="J156" s="49">
        <f t="shared" si="12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3"/>
        <v>0</v>
      </c>
      <c r="U156" s="49">
        <f t="shared" si="14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1"/>
        <v>0</v>
      </c>
      <c r="J157" s="49">
        <f t="shared" si="12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3"/>
        <v>0</v>
      </c>
      <c r="U157" s="49">
        <f t="shared" si="14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1"/>
        <v>0</v>
      </c>
      <c r="J158" s="49">
        <f t="shared" si="12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3"/>
        <v>0</v>
      </c>
      <c r="U158" s="49">
        <f t="shared" si="14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1"/>
        <v>0</v>
      </c>
      <c r="J159" s="49">
        <f t="shared" si="12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3"/>
        <v>0</v>
      </c>
      <c r="U159" s="49">
        <f t="shared" si="14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1"/>
        <v>0</v>
      </c>
      <c r="J160" s="49">
        <f t="shared" si="12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3"/>
        <v>0</v>
      </c>
      <c r="U160" s="49">
        <f t="shared" si="14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1"/>
        <v>0</v>
      </c>
      <c r="J161" s="49">
        <f t="shared" si="12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3"/>
        <v>0</v>
      </c>
      <c r="U161" s="49">
        <f t="shared" si="14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1"/>
        <v>0</v>
      </c>
      <c r="J162" s="49">
        <f t="shared" si="12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3"/>
        <v>0</v>
      </c>
      <c r="U162" s="49">
        <f t="shared" si="14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1"/>
        <v>0</v>
      </c>
      <c r="J163" s="49">
        <f t="shared" si="12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3"/>
        <v>0</v>
      </c>
      <c r="U163" s="49">
        <f t="shared" si="14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1"/>
        <v>0</v>
      </c>
      <c r="J164" s="49">
        <f t="shared" si="12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3"/>
        <v>0</v>
      </c>
      <c r="U164" s="49">
        <f t="shared" si="14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1"/>
        <v>0</v>
      </c>
      <c r="J165" s="49">
        <f t="shared" si="12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3"/>
        <v>0</v>
      </c>
      <c r="U165" s="49">
        <f t="shared" si="14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1"/>
        <v>0</v>
      </c>
      <c r="J166" s="49">
        <f t="shared" si="12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3"/>
        <v>0</v>
      </c>
      <c r="U166" s="49">
        <f t="shared" si="14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1"/>
        <v>0</v>
      </c>
      <c r="J167" s="49">
        <f t="shared" si="12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3"/>
        <v>172</v>
      </c>
      <c r="U167" s="49">
        <f t="shared" si="14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1"/>
        <v>0</v>
      </c>
      <c r="J168" s="49">
        <f t="shared" si="12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3"/>
        <v>0</v>
      </c>
      <c r="U168" s="49">
        <f t="shared" si="14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1"/>
        <v>0</v>
      </c>
      <c r="J169" s="49">
        <f t="shared" si="12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3"/>
        <v>0</v>
      </c>
      <c r="U169" s="49">
        <f t="shared" si="14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1"/>
        <v>0</v>
      </c>
      <c r="J170" s="56">
        <f t="shared" si="12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3"/>
        <v>0</v>
      </c>
      <c r="U170" s="56">
        <f t="shared" si="14"/>
        <v>0</v>
      </c>
    </row>
    <row r="171" spans="1:21" ht="18" customHeight="1" thickBot="1">
      <c r="A171" s="125" t="s">
        <v>50</v>
      </c>
      <c r="B171" s="130"/>
      <c r="C171" s="66">
        <f aca="true" t="shared" si="15" ref="C171:J171">SUM(C131:C170)</f>
        <v>1603</v>
      </c>
      <c r="D171" s="69">
        <f t="shared" si="15"/>
        <v>74619</v>
      </c>
      <c r="E171" s="66">
        <f t="shared" si="15"/>
        <v>2454</v>
      </c>
      <c r="F171" s="63">
        <f t="shared" si="15"/>
        <v>120372</v>
      </c>
      <c r="G171" s="68">
        <f t="shared" si="15"/>
        <v>2013</v>
      </c>
      <c r="H171" s="63">
        <f t="shared" si="15"/>
        <v>99233</v>
      </c>
      <c r="I171" s="66">
        <f t="shared" si="15"/>
        <v>2044</v>
      </c>
      <c r="J171" s="63">
        <f t="shared" si="15"/>
        <v>95758</v>
      </c>
      <c r="L171" s="134" t="s">
        <v>50</v>
      </c>
      <c r="M171" s="135"/>
      <c r="N171" s="111">
        <f aca="true" t="shared" si="16" ref="N171:U171">SUM(N131:N170)</f>
        <v>222</v>
      </c>
      <c r="O171" s="112">
        <f t="shared" si="16"/>
        <v>2924</v>
      </c>
      <c r="P171" s="111">
        <f t="shared" si="16"/>
        <v>1186</v>
      </c>
      <c r="Q171" s="112">
        <f t="shared" si="16"/>
        <v>42055</v>
      </c>
      <c r="R171" s="111">
        <f t="shared" si="16"/>
        <v>1186</v>
      </c>
      <c r="S171" s="112">
        <f t="shared" si="16"/>
        <v>42055</v>
      </c>
      <c r="T171" s="111">
        <f t="shared" si="16"/>
        <v>222</v>
      </c>
      <c r="U171" s="112">
        <f t="shared" si="16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8" t="s">
        <v>82</v>
      </c>
      <c r="C176" s="118"/>
      <c r="D176" s="118"/>
      <c r="E176" s="118"/>
      <c r="F176" s="118"/>
      <c r="G176" s="118"/>
      <c r="H176" s="118"/>
      <c r="I176" s="118"/>
      <c r="J176" s="118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2013-11-19T01:09:45Z</dcterms:modified>
  <cp:category/>
  <cp:version/>
  <cp:contentType/>
  <cp:contentStatus/>
</cp:coreProperties>
</file>