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<sst xmlns="http://schemas.openxmlformats.org/spreadsheetml/2006/main" count="41" uniqueCount="33">
  <si>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</si>
  <si>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</si>
  <si>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</si>
  <si>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</si>
  <si>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</si>
  <si>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</si>
  <si>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</si>
  <si>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</si>
  <si>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</si>
  <si>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</si>
  <si>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</si>
  <si>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</si>
  <si>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</si>
  <si>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</si>
  <si>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</si>
  <si>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</si>
  <si>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</si>
  <si>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</si>
  <si>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</si>
  <si>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</si>
  <si>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</si>
  <si>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</si>
  <si>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</si>
  <si>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</si>
  <si>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</si>
  <si>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</si>
  <si>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</si>
  <si>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</si>
  <si>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</si>
  <si>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</si>
  <si>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</si>
  <si>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</si>
  <si>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平成27年 2月末現在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</si>
</sst>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80" zoomScaleNormal="80" zoomScalePageLayoutView="0" workbookViewId="0" topLeftCell="A1">
      <selection activeCell="K15" sqref="K1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1"/>
      <c r="G5" s="2"/>
      <c r="H5" s="22"/>
      <c r="I5" s="22"/>
      <c r="J5" s="22"/>
      <c r="K5" s="22"/>
      <c r="L5" s="22"/>
      <c r="M5" s="22"/>
      <c r="N5" s="50" t="s">
        <v>9</v>
      </c>
      <c r="O5" s="50"/>
      <c r="P5" s="50"/>
    </row>
    <row r="6" spans="14:16" ht="13.5">
      <c r="N6" s="51" t="s">
        <v>12</v>
      </c>
      <c r="O6" s="51"/>
      <c r="P6" s="51"/>
    </row>
    <row r="7" spans="2:17" ht="19.5" customHeight="1">
      <c r="B7" s="37" t="s">
        <v>0</v>
      </c>
      <c r="C7" s="38"/>
      <c r="D7" s="45" t="s">
        <v>14</v>
      </c>
      <c r="E7" s="46"/>
      <c r="F7" s="46"/>
      <c r="G7" s="47"/>
      <c r="H7" s="24"/>
      <c r="I7" s="48" t="s">
        <v>15</v>
      </c>
      <c r="J7" s="45"/>
      <c r="K7" s="45"/>
      <c r="L7" s="49"/>
      <c r="M7" s="25"/>
      <c r="N7" s="48" t="s">
        <v>31</v>
      </c>
      <c r="O7" s="52"/>
      <c r="P7" s="53"/>
      <c r="Q7" s="4"/>
    </row>
    <row r="8" spans="2:17" ht="19.5" customHeight="1">
      <c r="B8" s="39"/>
      <c r="C8" s="40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164823</v>
      </c>
      <c r="F9" s="7">
        <v>30709</v>
      </c>
      <c r="G9" s="7">
        <f>E9+F9</f>
        <v>195532</v>
      </c>
      <c r="H9" s="16"/>
      <c r="I9" s="7">
        <v>119356</v>
      </c>
      <c r="J9" s="7">
        <v>4270</v>
      </c>
      <c r="K9" s="7">
        <f>G9-I9-J9</f>
        <v>71906</v>
      </c>
      <c r="L9" s="8">
        <f>(I9+J9)/G9*100</f>
        <v>63.225456702739194</v>
      </c>
      <c r="M9" s="17"/>
      <c r="N9" s="7">
        <v>204004</v>
      </c>
      <c r="O9" s="7">
        <f aca="true" t="shared" si="0" ref="O9:O18">G9-N9</f>
        <v>-8472</v>
      </c>
      <c r="P9" s="8">
        <f>G9/N9*100</f>
        <v>95.84714025215192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/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/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9" t="s">
        <v>10</v>
      </c>
      <c r="E12" s="7">
        <f>SUM(E9:E11)</f>
        <v>164823</v>
      </c>
      <c r="F12" s="7">
        <f>SUM(F9:F11)</f>
        <v>30709</v>
      </c>
      <c r="G12" s="7">
        <f t="shared" si="1"/>
        <v>195532</v>
      </c>
      <c r="H12" s="16"/>
      <c r="I12" s="7">
        <f>SUM(I9:I11)</f>
        <v>119356</v>
      </c>
      <c r="J12" s="7">
        <f>SUM(J9:J11)</f>
        <v>4270</v>
      </c>
      <c r="K12" s="7">
        <f>SUM(K9:K11)</f>
        <v>71906</v>
      </c>
      <c r="L12" s="8">
        <f>(I12+J12)/G12*100</f>
        <v>63.225456702739194</v>
      </c>
      <c r="M12" s="17"/>
      <c r="N12" s="7">
        <f>SUM(N9:N11)</f>
        <v>204004</v>
      </c>
      <c r="O12" s="7">
        <f t="shared" si="0"/>
        <v>-8472</v>
      </c>
      <c r="P12" s="8">
        <f>G12/N12*100</f>
        <v>95.84714025215192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5" t="s">
        <v>25</v>
      </c>
      <c r="C14" s="44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3220</v>
      </c>
      <c r="F15" s="7"/>
      <c r="G15" s="7">
        <f t="shared" si="1"/>
        <v>3220</v>
      </c>
      <c r="H15" s="16"/>
      <c r="I15" s="7">
        <v>1636</v>
      </c>
      <c r="J15" s="7">
        <v>600</v>
      </c>
      <c r="K15" s="7">
        <f>G15-I15-J15</f>
        <v>984</v>
      </c>
      <c r="L15" s="8">
        <f>(I15+J15)/G15*100</f>
        <v>69.44099378881987</v>
      </c>
      <c r="M15" s="17"/>
      <c r="N15" s="7">
        <v>3220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3330</v>
      </c>
      <c r="G18" s="7">
        <f t="shared" si="1"/>
        <v>5152</v>
      </c>
      <c r="H18" s="16"/>
      <c r="I18" s="7">
        <v>3729</v>
      </c>
      <c r="J18" s="7">
        <v>550</v>
      </c>
      <c r="K18" s="7">
        <f>G18-I18-J18</f>
        <v>873</v>
      </c>
      <c r="L18" s="8">
        <f>(I18+J18)/G18*100</f>
        <v>83.05512422360249</v>
      </c>
      <c r="M18" s="17"/>
      <c r="N18" s="7">
        <v>5152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2014-08-20T05:17:16Z</cp:lastPrinted>
  <dcterms:created xsi:type="dcterms:W3CDTF">2011-05-29T02:50:33Z</dcterms:created>
  <dcterms:modified xsi:type="dcterms:W3CDTF">2015-03-23T00:55:16Z</dcterms:modified>
  <cp:category/>
  <cp:version/>
  <cp:contentType/>
  <cp:contentStatus/>
</cp:coreProperties>
</file>