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<sst xmlns="http://schemas.openxmlformats.org/spreadsheetml/2006/main" count="385" uniqueCount="90">
  <si>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</si>
  <si>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</si>
  <si>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</si>
  <si>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</si>
  <si>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</si>
  <si>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</si>
  <si>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</si>
  <si>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</si>
  <si>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</si>
  <si>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</si>
  <si>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</si>
  <si>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</si>
  <si>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</si>
  <si>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</si>
  <si>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</si>
  <si>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</si>
  <si>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</si>
  <si>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</si>
  <si>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</si>
  <si>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</si>
  <si>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</si>
  <si>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</si>
  <si>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</si>
  <si>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</si>
  <si>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</si>
  <si>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</si>
  <si>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</si>
  <si>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</si>
  <si>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</si>
  <si>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</si>
  <si>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</si>
  <si>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</si>
  <si>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</si>
  <si>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</si>
  <si>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</si>
  <si>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</si>
  <si>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</si>
  <si>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</si>
  <si>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</si>
  <si>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</si>
  <si>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</si>
  <si>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</si>
  <si>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</si>
  <si>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</si>
  <si>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</si>
  <si>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</si>
  <si>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</si>
  <si>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</si>
  <si>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</si>
  <si>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</si>
  <si>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</si>
  <si>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</si>
  <si>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</si>
  <si>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</si>
  <si>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</si>
  <si>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</si>
  <si>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</si>
  <si>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</si>
  <si>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</si>
  <si>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</si>
  <si>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</si>
  <si>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</si>
  <si>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</si>
  <si>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</si>
  <si>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</si>
  <si>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</si>
  <si>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</si>
  <si>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</si>
  <si>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</si>
  <si>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</si>
  <si>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</si>
  <si>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</si>
  <si>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</si>
  <si>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</si>
  <si>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</si>
  <si>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</si>
  <si>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</si>
  <si>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</si>
  <si>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</si>
  <si>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</si>
  <si>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</si>
  <si>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</si>
  <si>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</si>
  <si>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</si>
  <si>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</si>
  <si>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</si>
  <si>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</si>
  <si>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</si>
  <si>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</si>
  <si>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平成27年 3月分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</si>
</sst>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49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51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2" xfId="0" applyFont="1" applyBorder="1" applyAlignment="1">
      <alignment horizontal="center"/>
    </xf>
    <xf numFmtId="183" fontId="0" fillId="0" borderId="53" xfId="49" applyNumberFormat="1" applyFont="1" applyBorder="1" applyAlignment="1">
      <alignment/>
    </xf>
    <xf numFmtId="183" fontId="0" fillId="0" borderId="52" xfId="49" applyNumberFormat="1" applyFont="1" applyBorder="1" applyAlignment="1">
      <alignment/>
    </xf>
    <xf numFmtId="183" fontId="0" fillId="0" borderId="54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3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182" fontId="0" fillId="0" borderId="58" xfId="49" applyNumberFormat="1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6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4" zoomScaleNormal="84" zoomScaleSheetLayoutView="80" zoomScalePageLayoutView="0" workbookViewId="0" topLeftCell="A1">
      <selection activeCell="F109" sqref="F109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7" t="s">
        <v>89</v>
      </c>
      <c r="B4" s="118"/>
      <c r="C4" s="8"/>
      <c r="D4" s="8"/>
      <c r="E4" s="8"/>
      <c r="F4" s="8"/>
      <c r="G4" s="8"/>
      <c r="H4" s="120" t="s">
        <v>54</v>
      </c>
      <c r="I4" s="120"/>
      <c r="J4" s="120"/>
      <c r="K4" s="8"/>
      <c r="L4" s="117"/>
      <c r="M4" s="118"/>
      <c r="N4" s="8"/>
      <c r="O4" s="8"/>
      <c r="P4" s="8"/>
      <c r="Q4" s="8"/>
      <c r="R4" s="8"/>
      <c r="S4" s="120"/>
      <c r="T4" s="120"/>
      <c r="U4" s="120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13" t="s">
        <v>60</v>
      </c>
      <c r="D7" s="124"/>
      <c r="E7" s="113" t="s">
        <v>61</v>
      </c>
      <c r="F7" s="114"/>
      <c r="G7" s="124" t="s">
        <v>62</v>
      </c>
      <c r="H7" s="124"/>
      <c r="I7" s="113" t="s">
        <v>63</v>
      </c>
      <c r="J7" s="114"/>
      <c r="K7" s="8"/>
      <c r="L7" s="17"/>
      <c r="M7" s="26"/>
      <c r="N7" s="115"/>
      <c r="O7" s="115"/>
      <c r="P7" s="115"/>
      <c r="Q7" s="115"/>
      <c r="R7" s="115"/>
      <c r="S7" s="115"/>
      <c r="T7" s="115"/>
      <c r="U7" s="115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31" t="s">
        <v>66</v>
      </c>
      <c r="B9" s="132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15"/>
      <c r="M9" s="115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6720</v>
      </c>
      <c r="D10" s="44">
        <v>1394163</v>
      </c>
      <c r="E10" s="45">
        <v>10</v>
      </c>
      <c r="F10" s="46">
        <v>2544</v>
      </c>
      <c r="G10" s="43">
        <v>69</v>
      </c>
      <c r="H10" s="46">
        <v>16621</v>
      </c>
      <c r="I10" s="43">
        <f>+C10+E10-G10</f>
        <v>6661</v>
      </c>
      <c r="J10" s="47">
        <f>+D10+F10-H10</f>
        <v>1380086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1894</v>
      </c>
      <c r="D11" s="49">
        <v>77233</v>
      </c>
      <c r="E11" s="50">
        <v>2534.3</v>
      </c>
      <c r="F11" s="51">
        <v>126452.741</v>
      </c>
      <c r="G11" s="48">
        <v>2220</v>
      </c>
      <c r="H11" s="51">
        <v>111424</v>
      </c>
      <c r="I11" s="43">
        <f aca="true" t="shared" si="0" ref="I11:I49">+C11+E11-G11</f>
        <v>2208.3</v>
      </c>
      <c r="J11" s="47">
        <f aca="true" t="shared" si="1" ref="J11:J49">+D11+F11-H11</f>
        <v>92261.74099999998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230</v>
      </c>
      <c r="D12" s="49">
        <v>57500</v>
      </c>
      <c r="E12" s="50">
        <v>0</v>
      </c>
      <c r="F12" s="51">
        <v>0</v>
      </c>
      <c r="G12" s="48">
        <v>48</v>
      </c>
      <c r="H12" s="51">
        <v>12000</v>
      </c>
      <c r="I12" s="43">
        <f t="shared" si="0"/>
        <v>182</v>
      </c>
      <c r="J12" s="47">
        <f t="shared" si="1"/>
        <v>45500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109</v>
      </c>
      <c r="D13" s="49">
        <v>16348</v>
      </c>
      <c r="E13" s="50">
        <v>78</v>
      </c>
      <c r="F13" s="51">
        <v>15198</v>
      </c>
      <c r="G13" s="48">
        <v>64</v>
      </c>
      <c r="H13" s="51">
        <v>12248</v>
      </c>
      <c r="I13" s="43">
        <f t="shared" si="0"/>
        <v>123</v>
      </c>
      <c r="J13" s="47">
        <f t="shared" si="1"/>
        <v>19298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155</v>
      </c>
      <c r="D20" s="49">
        <v>30132</v>
      </c>
      <c r="E20" s="50">
        <v>20</v>
      </c>
      <c r="F20" s="51">
        <v>90</v>
      </c>
      <c r="G20" s="48">
        <v>57</v>
      </c>
      <c r="H20" s="51">
        <v>9006</v>
      </c>
      <c r="I20" s="43">
        <f t="shared" si="0"/>
        <v>118</v>
      </c>
      <c r="J20" s="47">
        <f t="shared" si="1"/>
        <v>21216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1409</v>
      </c>
      <c r="D22" s="49">
        <v>639178</v>
      </c>
      <c r="E22" s="50">
        <v>824</v>
      </c>
      <c r="F22" s="51">
        <v>315948</v>
      </c>
      <c r="G22" s="48">
        <v>848</v>
      </c>
      <c r="H22" s="51">
        <v>323104</v>
      </c>
      <c r="I22" s="43">
        <f t="shared" si="0"/>
        <v>1385</v>
      </c>
      <c r="J22" s="47">
        <f t="shared" si="1"/>
        <v>632022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296</v>
      </c>
      <c r="D24" s="49">
        <v>37519</v>
      </c>
      <c r="E24" s="50">
        <v>1212</v>
      </c>
      <c r="F24" s="51">
        <v>70668</v>
      </c>
      <c r="G24" s="48">
        <v>1217</v>
      </c>
      <c r="H24" s="51">
        <v>71389</v>
      </c>
      <c r="I24" s="43">
        <f t="shared" si="0"/>
        <v>291</v>
      </c>
      <c r="J24" s="47">
        <f t="shared" si="1"/>
        <v>36798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2415</v>
      </c>
      <c r="D25" s="49">
        <v>2656923</v>
      </c>
      <c r="E25" s="50">
        <v>1418</v>
      </c>
      <c r="F25" s="51">
        <v>2671943</v>
      </c>
      <c r="G25" s="48">
        <v>1503</v>
      </c>
      <c r="H25" s="51">
        <v>2686543</v>
      </c>
      <c r="I25" s="43">
        <f t="shared" si="0"/>
        <v>2330</v>
      </c>
      <c r="J25" s="47">
        <f t="shared" si="1"/>
        <v>2642323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257</v>
      </c>
      <c r="D26" s="49">
        <v>241811</v>
      </c>
      <c r="E26" s="50">
        <v>111</v>
      </c>
      <c r="F26" s="51">
        <v>72203</v>
      </c>
      <c r="G26" s="48">
        <v>159</v>
      </c>
      <c r="H26" s="51">
        <v>260996</v>
      </c>
      <c r="I26" s="43">
        <f t="shared" si="0"/>
        <v>209</v>
      </c>
      <c r="J26" s="47">
        <f t="shared" si="1"/>
        <v>53018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119</v>
      </c>
      <c r="D27" s="49">
        <v>87124</v>
      </c>
      <c r="E27" s="50">
        <v>67</v>
      </c>
      <c r="F27" s="51">
        <v>47922</v>
      </c>
      <c r="G27" s="48">
        <v>47</v>
      </c>
      <c r="H27" s="51">
        <v>34141</v>
      </c>
      <c r="I27" s="43">
        <f t="shared" si="0"/>
        <v>139</v>
      </c>
      <c r="J27" s="47">
        <f t="shared" si="1"/>
        <v>100905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48</v>
      </c>
      <c r="D28" s="49">
        <v>14469</v>
      </c>
      <c r="E28" s="50">
        <v>34</v>
      </c>
      <c r="F28" s="51">
        <v>9498</v>
      </c>
      <c r="G28" s="48">
        <v>51</v>
      </c>
      <c r="H28" s="51">
        <v>14679</v>
      </c>
      <c r="I28" s="43">
        <f t="shared" si="0"/>
        <v>31</v>
      </c>
      <c r="J28" s="47">
        <f t="shared" si="1"/>
        <v>9288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509</v>
      </c>
      <c r="D30" s="49">
        <v>234399</v>
      </c>
      <c r="E30" s="50">
        <v>396</v>
      </c>
      <c r="F30" s="51">
        <v>168087</v>
      </c>
      <c r="G30" s="48">
        <v>410</v>
      </c>
      <c r="H30" s="51">
        <v>184923</v>
      </c>
      <c r="I30" s="43">
        <f t="shared" si="0"/>
        <v>495</v>
      </c>
      <c r="J30" s="47">
        <f t="shared" si="1"/>
        <v>217563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4368</v>
      </c>
      <c r="D31" s="49">
        <v>270078</v>
      </c>
      <c r="E31" s="50">
        <v>1713</v>
      </c>
      <c r="F31" s="51">
        <v>107027</v>
      </c>
      <c r="G31" s="48">
        <v>1163</v>
      </c>
      <c r="H31" s="51">
        <v>72730</v>
      </c>
      <c r="I31" s="43">
        <f t="shared" si="0"/>
        <v>4918</v>
      </c>
      <c r="J31" s="47">
        <f t="shared" si="1"/>
        <v>304375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128</v>
      </c>
      <c r="D32" s="49">
        <v>126556</v>
      </c>
      <c r="E32" s="50">
        <v>76</v>
      </c>
      <c r="F32" s="51">
        <v>73696</v>
      </c>
      <c r="G32" s="48">
        <v>86</v>
      </c>
      <c r="H32" s="51">
        <v>86781</v>
      </c>
      <c r="I32" s="43">
        <f t="shared" si="0"/>
        <v>118</v>
      </c>
      <c r="J32" s="47">
        <f t="shared" si="1"/>
        <v>113471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556</v>
      </c>
      <c r="D33" s="49">
        <v>473483</v>
      </c>
      <c r="E33" s="50">
        <v>557</v>
      </c>
      <c r="F33" s="51">
        <v>431367</v>
      </c>
      <c r="G33" s="48">
        <v>598</v>
      </c>
      <c r="H33" s="51">
        <v>621967</v>
      </c>
      <c r="I33" s="43">
        <f t="shared" si="0"/>
        <v>515</v>
      </c>
      <c r="J33" s="47">
        <f t="shared" si="1"/>
        <v>282883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3842</v>
      </c>
      <c r="D34" s="49">
        <v>1661164</v>
      </c>
      <c r="E34" s="50">
        <v>3261</v>
      </c>
      <c r="F34" s="51">
        <v>1094958</v>
      </c>
      <c r="G34" s="48">
        <v>3216</v>
      </c>
      <c r="H34" s="51">
        <v>1074731</v>
      </c>
      <c r="I34" s="43">
        <f t="shared" si="0"/>
        <v>3887</v>
      </c>
      <c r="J34" s="47">
        <f t="shared" si="1"/>
        <v>1681391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3777</v>
      </c>
      <c r="D35" s="49">
        <v>1150526</v>
      </c>
      <c r="E35" s="52">
        <v>4675</v>
      </c>
      <c r="F35" s="51">
        <v>1556059</v>
      </c>
      <c r="G35" s="48">
        <v>4803</v>
      </c>
      <c r="H35" s="51">
        <v>1613143</v>
      </c>
      <c r="I35" s="43">
        <f t="shared" si="0"/>
        <v>3649</v>
      </c>
      <c r="J35" s="47">
        <f t="shared" si="1"/>
        <v>1093442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31824</v>
      </c>
      <c r="D36" s="49">
        <v>4866151</v>
      </c>
      <c r="E36" s="50">
        <v>14566</v>
      </c>
      <c r="F36" s="51">
        <v>2212755</v>
      </c>
      <c r="G36" s="48">
        <v>16368</v>
      </c>
      <c r="H36" s="51">
        <v>2460849</v>
      </c>
      <c r="I36" s="43">
        <f t="shared" si="0"/>
        <v>30022</v>
      </c>
      <c r="J36" s="47">
        <f t="shared" si="1"/>
        <v>4618057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113</v>
      </c>
      <c r="D37" s="49">
        <v>57396</v>
      </c>
      <c r="E37" s="50">
        <v>61</v>
      </c>
      <c r="F37" s="51">
        <v>22660</v>
      </c>
      <c r="G37" s="48">
        <v>25</v>
      </c>
      <c r="H37" s="51">
        <v>2136</v>
      </c>
      <c r="I37" s="43">
        <f t="shared" si="0"/>
        <v>149</v>
      </c>
      <c r="J37" s="47">
        <f t="shared" si="1"/>
        <v>77920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18305</v>
      </c>
      <c r="D38" s="49">
        <v>5515864</v>
      </c>
      <c r="E38" s="50">
        <v>8515</v>
      </c>
      <c r="F38" s="51">
        <v>2819030</v>
      </c>
      <c r="G38" s="48">
        <v>8642</v>
      </c>
      <c r="H38" s="51">
        <v>2939153</v>
      </c>
      <c r="I38" s="43">
        <f t="shared" si="0"/>
        <v>18178</v>
      </c>
      <c r="J38" s="47">
        <f t="shared" si="1"/>
        <v>5395741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156</v>
      </c>
      <c r="D39" s="49">
        <v>77909</v>
      </c>
      <c r="E39" s="50">
        <v>48</v>
      </c>
      <c r="F39" s="53">
        <v>14583</v>
      </c>
      <c r="G39" s="48">
        <v>38</v>
      </c>
      <c r="H39" s="51">
        <v>7868</v>
      </c>
      <c r="I39" s="43">
        <f t="shared" si="0"/>
        <v>166</v>
      </c>
      <c r="J39" s="47">
        <f t="shared" si="1"/>
        <v>84624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57</v>
      </c>
      <c r="D41" s="49">
        <v>7418</v>
      </c>
      <c r="E41" s="50">
        <v>100</v>
      </c>
      <c r="F41" s="51">
        <v>13098</v>
      </c>
      <c r="G41" s="48">
        <v>98</v>
      </c>
      <c r="H41" s="51">
        <v>12793</v>
      </c>
      <c r="I41" s="43">
        <f t="shared" si="0"/>
        <v>59</v>
      </c>
      <c r="J41" s="47">
        <f t="shared" si="1"/>
        <v>7723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18651</v>
      </c>
      <c r="D42" s="49">
        <v>3133344</v>
      </c>
      <c r="E42" s="50">
        <v>18535</v>
      </c>
      <c r="F42" s="51">
        <v>3522683</v>
      </c>
      <c r="G42" s="48">
        <v>18398</v>
      </c>
      <c r="H42" s="51">
        <v>3490514</v>
      </c>
      <c r="I42" s="54">
        <f t="shared" si="0"/>
        <v>18788</v>
      </c>
      <c r="J42" s="47">
        <f t="shared" si="1"/>
        <v>3165513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3182</v>
      </c>
      <c r="D43" s="49">
        <v>329940</v>
      </c>
      <c r="E43" s="50">
        <v>6832</v>
      </c>
      <c r="F43" s="51">
        <v>539281</v>
      </c>
      <c r="G43" s="48">
        <v>7205</v>
      </c>
      <c r="H43" s="51">
        <v>554615</v>
      </c>
      <c r="I43" s="48">
        <f t="shared" si="0"/>
        <v>2809</v>
      </c>
      <c r="J43" s="47">
        <f t="shared" si="1"/>
        <v>314606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236</v>
      </c>
      <c r="D44" s="49">
        <v>318007</v>
      </c>
      <c r="E44" s="50">
        <v>207</v>
      </c>
      <c r="F44" s="51">
        <v>385678</v>
      </c>
      <c r="G44" s="48">
        <v>170</v>
      </c>
      <c r="H44" s="51">
        <v>320716</v>
      </c>
      <c r="I44" s="48">
        <f t="shared" si="0"/>
        <v>273</v>
      </c>
      <c r="J44" s="47">
        <f t="shared" si="1"/>
        <v>382969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625</v>
      </c>
      <c r="D45" s="49">
        <v>213762</v>
      </c>
      <c r="E45" s="50">
        <v>1499</v>
      </c>
      <c r="F45" s="51">
        <v>187889</v>
      </c>
      <c r="G45" s="48">
        <v>1424</v>
      </c>
      <c r="H45" s="51">
        <v>194714</v>
      </c>
      <c r="I45" s="43">
        <f t="shared" si="0"/>
        <v>700</v>
      </c>
      <c r="J45" s="47">
        <f t="shared" si="1"/>
        <v>206937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2762</v>
      </c>
      <c r="D46" s="49">
        <v>1792505</v>
      </c>
      <c r="E46" s="50">
        <v>1526</v>
      </c>
      <c r="F46" s="51">
        <v>746384</v>
      </c>
      <c r="G46" s="48">
        <v>1702</v>
      </c>
      <c r="H46" s="51">
        <v>1151032</v>
      </c>
      <c r="I46" s="43">
        <f t="shared" si="0"/>
        <v>2586</v>
      </c>
      <c r="J46" s="47">
        <f t="shared" si="1"/>
        <v>1387857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2025</v>
      </c>
      <c r="D47" s="49">
        <v>184541</v>
      </c>
      <c r="E47" s="50">
        <v>214</v>
      </c>
      <c r="F47" s="51">
        <v>15697</v>
      </c>
      <c r="G47" s="48">
        <v>323</v>
      </c>
      <c r="H47" s="51">
        <v>20138</v>
      </c>
      <c r="I47" s="43">
        <f t="shared" si="0"/>
        <v>1916</v>
      </c>
      <c r="J47" s="47">
        <f t="shared" si="1"/>
        <v>180100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116</v>
      </c>
      <c r="D48" s="49">
        <v>10339</v>
      </c>
      <c r="E48" s="50">
        <v>106</v>
      </c>
      <c r="F48" s="51">
        <v>9504</v>
      </c>
      <c r="G48" s="48">
        <v>95</v>
      </c>
      <c r="H48" s="51">
        <v>8510</v>
      </c>
      <c r="I48" s="43">
        <f t="shared" si="0"/>
        <v>127</v>
      </c>
      <c r="J48" s="47">
        <f t="shared" si="1"/>
        <v>11333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8249</v>
      </c>
      <c r="D49" s="56">
        <v>1601358</v>
      </c>
      <c r="E49" s="57">
        <v>2808</v>
      </c>
      <c r="F49" s="58">
        <v>569891</v>
      </c>
      <c r="G49" s="55">
        <v>3657</v>
      </c>
      <c r="H49" s="59">
        <v>673964</v>
      </c>
      <c r="I49" s="60">
        <f t="shared" si="0"/>
        <v>7400</v>
      </c>
      <c r="J49" s="61">
        <f t="shared" si="1"/>
        <v>1497285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25" t="s">
        <v>50</v>
      </c>
      <c r="B50" s="130"/>
      <c r="C50" s="62">
        <f aca="true" t="shared" si="2" ref="C50:H50">SUM(C10:C49)</f>
        <v>113186</v>
      </c>
      <c r="D50" s="63">
        <f t="shared" si="2"/>
        <v>27309740</v>
      </c>
      <c r="E50" s="62">
        <f t="shared" si="2"/>
        <v>72068.3</v>
      </c>
      <c r="F50" s="63">
        <f t="shared" si="2"/>
        <v>17855193.741</v>
      </c>
      <c r="G50" s="62">
        <f t="shared" si="2"/>
        <v>74769</v>
      </c>
      <c r="H50" s="63">
        <f t="shared" si="2"/>
        <v>19075828</v>
      </c>
      <c r="I50" s="64">
        <f>SUM(I10:I49)</f>
        <v>110485.3</v>
      </c>
      <c r="J50" s="65">
        <f>SUM(J10:J49)</f>
        <v>26089105.741</v>
      </c>
      <c r="K50" s="8"/>
      <c r="L50" s="116"/>
      <c r="M50" s="116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1" t="s">
        <v>9</v>
      </c>
      <c r="B51" s="123"/>
      <c r="C51" s="66">
        <v>101883</v>
      </c>
      <c r="D51" s="67">
        <v>26959245</v>
      </c>
      <c r="E51" s="66">
        <v>74961</v>
      </c>
      <c r="F51" s="63">
        <v>18180429</v>
      </c>
      <c r="G51" s="68">
        <v>79133</v>
      </c>
      <c r="H51" s="69">
        <v>19852940</v>
      </c>
      <c r="I51" s="66">
        <f>+C51+E51-G51</f>
        <v>97711</v>
      </c>
      <c r="J51" s="63">
        <f>+D51+F51-H51</f>
        <v>25286734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1" t="s">
        <v>10</v>
      </c>
      <c r="B52" s="122"/>
      <c r="C52" s="84">
        <f aca="true" t="shared" si="3" ref="C52:I52">C50/C51*100</f>
        <v>111.09409813217121</v>
      </c>
      <c r="D52" s="85">
        <f t="shared" si="3"/>
        <v>101.30009204634625</v>
      </c>
      <c r="E52" s="84">
        <f t="shared" si="3"/>
        <v>96.14106001787597</v>
      </c>
      <c r="F52" s="86">
        <f t="shared" si="3"/>
        <v>98.21106939225692</v>
      </c>
      <c r="G52" s="87">
        <f t="shared" si="3"/>
        <v>94.48523372044532</v>
      </c>
      <c r="H52" s="86">
        <f t="shared" si="3"/>
        <v>96.08565784211306</v>
      </c>
      <c r="I52" s="88">
        <f t="shared" si="3"/>
        <v>113.07355364288566</v>
      </c>
      <c r="J52" s="89">
        <f>J50/J51*100</f>
        <v>103.17309361106103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19"/>
      <c r="N56" s="119"/>
      <c r="O56" s="119"/>
      <c r="P56" s="119"/>
      <c r="Q56" s="119"/>
      <c r="R56" s="119"/>
      <c r="S56" s="119"/>
      <c r="T56" s="119"/>
      <c r="U56" s="11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平成27年 3月分</v>
      </c>
      <c r="C64" s="8"/>
      <c r="D64" s="8"/>
      <c r="E64" s="8"/>
      <c r="F64" s="8"/>
      <c r="G64" s="8"/>
      <c r="H64" s="120" t="s">
        <v>54</v>
      </c>
      <c r="I64" s="120"/>
      <c r="J64" s="120"/>
      <c r="K64" s="8"/>
      <c r="L64" s="117" t="str">
        <f>A4</f>
        <v>平成27年 3月分</v>
      </c>
      <c r="M64" s="118"/>
      <c r="N64" s="8"/>
      <c r="O64" s="8"/>
      <c r="P64" s="8"/>
      <c r="Q64" s="8"/>
      <c r="R64" s="8"/>
      <c r="S64" s="120" t="s">
        <v>54</v>
      </c>
      <c r="T64" s="120"/>
      <c r="U64" s="120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27" t="s">
        <v>60</v>
      </c>
      <c r="D67" s="127"/>
      <c r="E67" s="127" t="s">
        <v>61</v>
      </c>
      <c r="F67" s="127"/>
      <c r="G67" s="127" t="s">
        <v>62</v>
      </c>
      <c r="H67" s="127"/>
      <c r="I67" s="127" t="s">
        <v>63</v>
      </c>
      <c r="J67" s="127"/>
      <c r="K67" s="8"/>
      <c r="L67" s="33"/>
      <c r="M67" s="34" t="s">
        <v>59</v>
      </c>
      <c r="N67" s="127" t="s">
        <v>60</v>
      </c>
      <c r="O67" s="127"/>
      <c r="P67" s="127" t="s">
        <v>61</v>
      </c>
      <c r="Q67" s="127"/>
      <c r="R67" s="127" t="s">
        <v>62</v>
      </c>
      <c r="S67" s="127"/>
      <c r="T67" s="127" t="s">
        <v>63</v>
      </c>
      <c r="U67" s="127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6720</v>
      </c>
      <c r="D70" s="44">
        <v>1394163</v>
      </c>
      <c r="E70" s="45">
        <v>10</v>
      </c>
      <c r="F70" s="46">
        <v>2544</v>
      </c>
      <c r="G70" s="43">
        <v>69</v>
      </c>
      <c r="H70" s="46">
        <v>16621</v>
      </c>
      <c r="I70" s="43">
        <f>+C70+E70-G70</f>
        <v>6661</v>
      </c>
      <c r="J70" s="44">
        <f>+D70+F70-H70</f>
        <v>1380086</v>
      </c>
      <c r="K70" s="8"/>
      <c r="L70" s="91">
        <v>1</v>
      </c>
      <c r="M70" s="92" t="s">
        <v>12</v>
      </c>
      <c r="N70" s="70">
        <v>0</v>
      </c>
      <c r="O70" s="71">
        <v>0</v>
      </c>
      <c r="P70" s="93">
        <v>0</v>
      </c>
      <c r="Q70" s="94">
        <v>0</v>
      </c>
      <c r="R70" s="70">
        <v>0</v>
      </c>
      <c r="S70" s="74">
        <v>0</v>
      </c>
      <c r="T70" s="93">
        <f aca="true" t="shared" si="4" ref="T70:T98">+N70+P70-R70</f>
        <v>0</v>
      </c>
      <c r="U70" s="95">
        <f aca="true" t="shared" si="5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478</v>
      </c>
      <c r="D71" s="49">
        <v>10652</v>
      </c>
      <c r="E71" s="50">
        <v>268.3</v>
      </c>
      <c r="F71" s="51">
        <v>11826.741</v>
      </c>
      <c r="G71" s="48">
        <v>287</v>
      </c>
      <c r="H71" s="51">
        <v>12781</v>
      </c>
      <c r="I71" s="48">
        <f aca="true" t="shared" si="6" ref="I71:I109">+C71+E71-G71</f>
        <v>459.29999999999995</v>
      </c>
      <c r="J71" s="49">
        <f aca="true" t="shared" si="7" ref="J71:J109">+D71+F71-H71</f>
        <v>9697.741000000002</v>
      </c>
      <c r="K71" s="8"/>
      <c r="L71" s="96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4"/>
        <v>0</v>
      </c>
      <c r="U71" s="97">
        <f t="shared" si="5"/>
        <v>0</v>
      </c>
      <c r="V71" s="1"/>
    </row>
    <row r="72" spans="1:22" ht="18" customHeight="1">
      <c r="A72" s="12">
        <v>3</v>
      </c>
      <c r="B72" s="9" t="s">
        <v>14</v>
      </c>
      <c r="C72" s="48">
        <v>230</v>
      </c>
      <c r="D72" s="49">
        <v>57500</v>
      </c>
      <c r="E72" s="50">
        <v>0</v>
      </c>
      <c r="F72" s="51">
        <v>0</v>
      </c>
      <c r="G72" s="48">
        <v>48</v>
      </c>
      <c r="H72" s="51">
        <v>12000</v>
      </c>
      <c r="I72" s="48">
        <f t="shared" si="6"/>
        <v>182</v>
      </c>
      <c r="J72" s="49">
        <f t="shared" si="7"/>
        <v>45500</v>
      </c>
      <c r="K72" s="8"/>
      <c r="L72" s="96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4"/>
        <v>0</v>
      </c>
      <c r="U72" s="97">
        <f t="shared" si="5"/>
        <v>0</v>
      </c>
      <c r="V72" s="1"/>
    </row>
    <row r="73" spans="1:22" ht="18" customHeight="1">
      <c r="A73" s="12">
        <v>4</v>
      </c>
      <c r="B73" s="9" t="s">
        <v>15</v>
      </c>
      <c r="C73" s="48">
        <v>109</v>
      </c>
      <c r="D73" s="49">
        <v>16348</v>
      </c>
      <c r="E73" s="50">
        <v>78</v>
      </c>
      <c r="F73" s="51">
        <v>15198</v>
      </c>
      <c r="G73" s="48">
        <v>64</v>
      </c>
      <c r="H73" s="51">
        <v>12248</v>
      </c>
      <c r="I73" s="43">
        <f t="shared" si="6"/>
        <v>123</v>
      </c>
      <c r="J73" s="47">
        <f t="shared" si="7"/>
        <v>19298</v>
      </c>
      <c r="K73" s="8"/>
      <c r="L73" s="96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4"/>
        <v>0</v>
      </c>
      <c r="U73" s="97">
        <f t="shared" si="5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6"/>
        <v>0</v>
      </c>
      <c r="J74" s="47">
        <f t="shared" si="7"/>
        <v>0</v>
      </c>
      <c r="K74" s="8"/>
      <c r="L74" s="96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4"/>
        <v>0</v>
      </c>
      <c r="U74" s="97">
        <f t="shared" si="5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6"/>
        <v>0</v>
      </c>
      <c r="J75" s="47">
        <f t="shared" si="7"/>
        <v>0</v>
      </c>
      <c r="K75" s="8"/>
      <c r="L75" s="96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4"/>
        <v>0</v>
      </c>
      <c r="U75" s="97">
        <f t="shared" si="5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6"/>
        <v>0</v>
      </c>
      <c r="J76" s="47">
        <f t="shared" si="7"/>
        <v>0</v>
      </c>
      <c r="K76" s="8"/>
      <c r="L76" s="96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4"/>
        <v>0</v>
      </c>
      <c r="U76" s="97">
        <f t="shared" si="5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6"/>
        <v>0</v>
      </c>
      <c r="J77" s="47">
        <f t="shared" si="7"/>
        <v>0</v>
      </c>
      <c r="K77" s="8"/>
      <c r="L77" s="96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4"/>
        <v>0</v>
      </c>
      <c r="U77" s="97">
        <f t="shared" si="5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6"/>
        <v>0</v>
      </c>
      <c r="J78" s="47">
        <f t="shared" si="7"/>
        <v>0</v>
      </c>
      <c r="K78" s="8"/>
      <c r="L78" s="96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4"/>
        <v>0</v>
      </c>
      <c r="U78" s="97">
        <f t="shared" si="5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6"/>
        <v>0</v>
      </c>
      <c r="J79" s="47">
        <f t="shared" si="7"/>
        <v>0</v>
      </c>
      <c r="K79" s="8"/>
      <c r="L79" s="96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4"/>
        <v>0</v>
      </c>
      <c r="U79" s="97">
        <f t="shared" si="5"/>
        <v>0</v>
      </c>
      <c r="V79" s="1"/>
    </row>
    <row r="80" spans="1:22" ht="18" customHeight="1">
      <c r="A80" s="12">
        <v>11</v>
      </c>
      <c r="B80" s="9" t="s">
        <v>22</v>
      </c>
      <c r="C80" s="48">
        <v>155</v>
      </c>
      <c r="D80" s="49">
        <v>30132</v>
      </c>
      <c r="E80" s="50">
        <v>20</v>
      </c>
      <c r="F80" s="51">
        <v>90</v>
      </c>
      <c r="G80" s="48">
        <v>57</v>
      </c>
      <c r="H80" s="51">
        <v>9006</v>
      </c>
      <c r="I80" s="43">
        <f t="shared" si="6"/>
        <v>118</v>
      </c>
      <c r="J80" s="47">
        <f t="shared" si="7"/>
        <v>21216</v>
      </c>
      <c r="K80" s="8"/>
      <c r="L80" s="96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4"/>
        <v>0</v>
      </c>
      <c r="U80" s="97">
        <f t="shared" si="5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6"/>
        <v>14</v>
      </c>
      <c r="J81" s="47">
        <f t="shared" si="7"/>
        <v>10000</v>
      </c>
      <c r="K81" s="8"/>
      <c r="L81" s="96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4"/>
        <v>0</v>
      </c>
      <c r="U81" s="97">
        <f t="shared" si="5"/>
        <v>0</v>
      </c>
      <c r="V81" s="1"/>
    </row>
    <row r="82" spans="1:22" ht="18" customHeight="1">
      <c r="A82" s="12">
        <v>13</v>
      </c>
      <c r="B82" s="9" t="s">
        <v>24</v>
      </c>
      <c r="C82" s="48">
        <v>1409</v>
      </c>
      <c r="D82" s="49">
        <v>639178</v>
      </c>
      <c r="E82" s="50">
        <v>824</v>
      </c>
      <c r="F82" s="51">
        <v>315948</v>
      </c>
      <c r="G82" s="48">
        <v>848</v>
      </c>
      <c r="H82" s="51">
        <v>323104</v>
      </c>
      <c r="I82" s="43">
        <f t="shared" si="6"/>
        <v>1385</v>
      </c>
      <c r="J82" s="47">
        <f t="shared" si="7"/>
        <v>632022</v>
      </c>
      <c r="K82" s="8"/>
      <c r="L82" s="96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4"/>
        <v>0</v>
      </c>
      <c r="U82" s="97">
        <f t="shared" si="5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6"/>
        <v>20</v>
      </c>
      <c r="J83" s="47">
        <f t="shared" si="7"/>
        <v>3600</v>
      </c>
      <c r="K83" s="8"/>
      <c r="L83" s="96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4"/>
        <v>0</v>
      </c>
      <c r="U83" s="97">
        <f t="shared" si="5"/>
        <v>0</v>
      </c>
      <c r="V83" s="1"/>
    </row>
    <row r="84" spans="1:22" ht="18" customHeight="1">
      <c r="A84" s="12">
        <v>15</v>
      </c>
      <c r="B84" s="9" t="s">
        <v>26</v>
      </c>
      <c r="C84" s="48">
        <v>246</v>
      </c>
      <c r="D84" s="49">
        <v>35519</v>
      </c>
      <c r="E84" s="50">
        <v>162</v>
      </c>
      <c r="F84" s="51">
        <v>28668</v>
      </c>
      <c r="G84" s="48">
        <v>167</v>
      </c>
      <c r="H84" s="51">
        <v>29389</v>
      </c>
      <c r="I84" s="43">
        <f t="shared" si="6"/>
        <v>241</v>
      </c>
      <c r="J84" s="47">
        <f t="shared" si="7"/>
        <v>34798</v>
      </c>
      <c r="K84" s="8"/>
      <c r="L84" s="96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4"/>
        <v>0</v>
      </c>
      <c r="U84" s="97">
        <f t="shared" si="5"/>
        <v>0</v>
      </c>
      <c r="V84" s="1"/>
    </row>
    <row r="85" spans="1:22" ht="18" customHeight="1">
      <c r="A85" s="12">
        <v>16</v>
      </c>
      <c r="B85" s="9" t="s">
        <v>27</v>
      </c>
      <c r="C85" s="48">
        <v>2415</v>
      </c>
      <c r="D85" s="49">
        <v>2656923</v>
      </c>
      <c r="E85" s="50">
        <v>1418</v>
      </c>
      <c r="F85" s="51">
        <v>2671943</v>
      </c>
      <c r="G85" s="48">
        <v>1503</v>
      </c>
      <c r="H85" s="51">
        <v>2686543</v>
      </c>
      <c r="I85" s="43">
        <f t="shared" si="6"/>
        <v>2330</v>
      </c>
      <c r="J85" s="47">
        <f t="shared" si="7"/>
        <v>2642323</v>
      </c>
      <c r="K85" s="8"/>
      <c r="L85" s="96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4"/>
        <v>0</v>
      </c>
      <c r="U85" s="97">
        <f t="shared" si="5"/>
        <v>0</v>
      </c>
      <c r="V85" s="1"/>
    </row>
    <row r="86" spans="1:22" ht="18" customHeight="1">
      <c r="A86" s="12">
        <v>17</v>
      </c>
      <c r="B86" s="9" t="s">
        <v>28</v>
      </c>
      <c r="C86" s="48">
        <v>257</v>
      </c>
      <c r="D86" s="49">
        <v>241811</v>
      </c>
      <c r="E86" s="50">
        <v>111</v>
      </c>
      <c r="F86" s="51">
        <v>72203</v>
      </c>
      <c r="G86" s="48">
        <v>159</v>
      </c>
      <c r="H86" s="51">
        <v>260996</v>
      </c>
      <c r="I86" s="43">
        <f t="shared" si="6"/>
        <v>209</v>
      </c>
      <c r="J86" s="47">
        <f t="shared" si="7"/>
        <v>53018</v>
      </c>
      <c r="K86" s="8"/>
      <c r="L86" s="96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4"/>
        <v>0</v>
      </c>
      <c r="U86" s="97">
        <f t="shared" si="5"/>
        <v>0</v>
      </c>
      <c r="V86" s="1"/>
    </row>
    <row r="87" spans="1:22" ht="18" customHeight="1">
      <c r="A87" s="12">
        <v>18</v>
      </c>
      <c r="B87" s="9" t="s">
        <v>29</v>
      </c>
      <c r="C87" s="48">
        <v>119</v>
      </c>
      <c r="D87" s="49">
        <v>87124</v>
      </c>
      <c r="E87" s="50">
        <v>67</v>
      </c>
      <c r="F87" s="51">
        <v>47922</v>
      </c>
      <c r="G87" s="48">
        <v>47</v>
      </c>
      <c r="H87" s="51">
        <v>34141</v>
      </c>
      <c r="I87" s="43">
        <f t="shared" si="6"/>
        <v>139</v>
      </c>
      <c r="J87" s="47">
        <f t="shared" si="7"/>
        <v>100905</v>
      </c>
      <c r="K87" s="8"/>
      <c r="L87" s="96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4"/>
        <v>0</v>
      </c>
      <c r="U87" s="97">
        <f t="shared" si="5"/>
        <v>0</v>
      </c>
      <c r="V87" s="1"/>
    </row>
    <row r="88" spans="1:22" ht="18" customHeight="1">
      <c r="A88" s="12">
        <v>19</v>
      </c>
      <c r="B88" s="9" t="s">
        <v>30</v>
      </c>
      <c r="C88" s="48">
        <v>48</v>
      </c>
      <c r="D88" s="49">
        <v>14469</v>
      </c>
      <c r="E88" s="50">
        <v>34</v>
      </c>
      <c r="F88" s="51">
        <v>9498</v>
      </c>
      <c r="G88" s="48">
        <v>51</v>
      </c>
      <c r="H88" s="51">
        <v>14679</v>
      </c>
      <c r="I88" s="43">
        <f t="shared" si="6"/>
        <v>31</v>
      </c>
      <c r="J88" s="47">
        <f t="shared" si="7"/>
        <v>9288</v>
      </c>
      <c r="K88" s="8"/>
      <c r="L88" s="96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4"/>
        <v>0</v>
      </c>
      <c r="U88" s="97">
        <f t="shared" si="5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6"/>
        <v>0</v>
      </c>
      <c r="J89" s="47">
        <f t="shared" si="7"/>
        <v>0</v>
      </c>
      <c r="K89" s="8"/>
      <c r="L89" s="96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t="shared" si="4"/>
        <v>19</v>
      </c>
      <c r="U89" s="97">
        <f t="shared" si="5"/>
        <v>19000</v>
      </c>
      <c r="V89" s="1"/>
    </row>
    <row r="90" spans="1:22" ht="18" customHeight="1">
      <c r="A90" s="12">
        <v>21</v>
      </c>
      <c r="B90" s="9" t="s">
        <v>32</v>
      </c>
      <c r="C90" s="48">
        <v>509</v>
      </c>
      <c r="D90" s="49">
        <v>232549</v>
      </c>
      <c r="E90" s="50">
        <v>396</v>
      </c>
      <c r="F90" s="51">
        <v>166337</v>
      </c>
      <c r="G90" s="48">
        <v>410</v>
      </c>
      <c r="H90" s="51">
        <v>183273</v>
      </c>
      <c r="I90" s="43">
        <f t="shared" si="6"/>
        <v>495</v>
      </c>
      <c r="J90" s="47">
        <f t="shared" si="7"/>
        <v>215613</v>
      </c>
      <c r="K90" s="8"/>
      <c r="L90" s="96">
        <v>21</v>
      </c>
      <c r="M90" s="9" t="s">
        <v>32</v>
      </c>
      <c r="N90" s="75">
        <v>0</v>
      </c>
      <c r="O90" s="76">
        <v>1850</v>
      </c>
      <c r="P90" s="72">
        <v>0</v>
      </c>
      <c r="Q90" s="73">
        <v>1750</v>
      </c>
      <c r="R90" s="75">
        <v>0</v>
      </c>
      <c r="S90" s="76">
        <v>1650</v>
      </c>
      <c r="T90" s="77">
        <f t="shared" si="4"/>
        <v>0</v>
      </c>
      <c r="U90" s="97">
        <f t="shared" si="5"/>
        <v>1950</v>
      </c>
      <c r="V90" s="1"/>
    </row>
    <row r="91" spans="1:22" ht="18" customHeight="1">
      <c r="A91" s="12">
        <v>22</v>
      </c>
      <c r="B91" s="9" t="s">
        <v>33</v>
      </c>
      <c r="C91" s="48">
        <v>4368</v>
      </c>
      <c r="D91" s="49">
        <v>270078</v>
      </c>
      <c r="E91" s="50">
        <v>1713</v>
      </c>
      <c r="F91" s="51">
        <v>107027</v>
      </c>
      <c r="G91" s="48">
        <v>1163</v>
      </c>
      <c r="H91" s="51">
        <v>72730</v>
      </c>
      <c r="I91" s="43">
        <f t="shared" si="6"/>
        <v>4918</v>
      </c>
      <c r="J91" s="47">
        <f t="shared" si="7"/>
        <v>304375</v>
      </c>
      <c r="K91" s="8"/>
      <c r="L91" s="96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4"/>
        <v>0</v>
      </c>
      <c r="U91" s="97">
        <f t="shared" si="5"/>
        <v>0</v>
      </c>
      <c r="V91" s="1"/>
    </row>
    <row r="92" spans="1:22" ht="18" customHeight="1">
      <c r="A92" s="12">
        <v>23</v>
      </c>
      <c r="B92" s="9" t="s">
        <v>34</v>
      </c>
      <c r="C92" s="48">
        <v>128</v>
      </c>
      <c r="D92" s="49">
        <v>126556</v>
      </c>
      <c r="E92" s="50">
        <v>76</v>
      </c>
      <c r="F92" s="51">
        <v>73696</v>
      </c>
      <c r="G92" s="48">
        <v>86</v>
      </c>
      <c r="H92" s="51">
        <v>86781</v>
      </c>
      <c r="I92" s="43">
        <f t="shared" si="6"/>
        <v>118</v>
      </c>
      <c r="J92" s="47">
        <f t="shared" si="7"/>
        <v>113471</v>
      </c>
      <c r="K92" s="8"/>
      <c r="L92" s="96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4"/>
        <v>0</v>
      </c>
      <c r="U92" s="97">
        <f t="shared" si="5"/>
        <v>0</v>
      </c>
      <c r="V92" s="1"/>
    </row>
    <row r="93" spans="1:22" ht="18" customHeight="1">
      <c r="A93" s="12">
        <v>24</v>
      </c>
      <c r="B93" s="9" t="s">
        <v>35</v>
      </c>
      <c r="C93" s="48">
        <v>556</v>
      </c>
      <c r="D93" s="49">
        <v>473483</v>
      </c>
      <c r="E93" s="50">
        <v>557</v>
      </c>
      <c r="F93" s="51">
        <v>431367</v>
      </c>
      <c r="G93" s="48">
        <v>598</v>
      </c>
      <c r="H93" s="51">
        <v>621967</v>
      </c>
      <c r="I93" s="43">
        <f t="shared" si="6"/>
        <v>515</v>
      </c>
      <c r="J93" s="47">
        <f t="shared" si="7"/>
        <v>282883</v>
      </c>
      <c r="K93" s="8"/>
      <c r="L93" s="96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8">
        <f t="shared" si="4"/>
        <v>0</v>
      </c>
      <c r="U93" s="97">
        <f t="shared" si="5"/>
        <v>0</v>
      </c>
      <c r="V93" s="1"/>
    </row>
    <row r="94" spans="1:22" ht="18" customHeight="1">
      <c r="A94" s="12">
        <v>25</v>
      </c>
      <c r="B94" s="9" t="s">
        <v>36</v>
      </c>
      <c r="C94" s="48">
        <v>2130</v>
      </c>
      <c r="D94" s="49">
        <v>1019164</v>
      </c>
      <c r="E94" s="50">
        <v>2046</v>
      </c>
      <c r="F94" s="51">
        <v>639333</v>
      </c>
      <c r="G94" s="48">
        <v>2243</v>
      </c>
      <c r="H94" s="51">
        <v>709856</v>
      </c>
      <c r="I94" s="43">
        <f t="shared" si="6"/>
        <v>1933</v>
      </c>
      <c r="J94" s="47">
        <f t="shared" si="7"/>
        <v>948641</v>
      </c>
      <c r="K94" s="8"/>
      <c r="L94" s="96">
        <v>25</v>
      </c>
      <c r="M94" s="9" t="s">
        <v>36</v>
      </c>
      <c r="N94" s="75">
        <v>1712</v>
      </c>
      <c r="O94" s="76">
        <v>642000</v>
      </c>
      <c r="P94" s="72">
        <v>1215</v>
      </c>
      <c r="Q94" s="73">
        <v>455625</v>
      </c>
      <c r="R94" s="75">
        <v>973</v>
      </c>
      <c r="S94" s="76">
        <v>364875</v>
      </c>
      <c r="T94" s="72">
        <f t="shared" si="4"/>
        <v>1954</v>
      </c>
      <c r="U94" s="97">
        <f t="shared" si="5"/>
        <v>732750</v>
      </c>
      <c r="V94" s="1"/>
    </row>
    <row r="95" spans="1:22" ht="18" customHeight="1">
      <c r="A95" s="12">
        <v>26</v>
      </c>
      <c r="B95" s="9" t="s">
        <v>37</v>
      </c>
      <c r="C95" s="48">
        <v>3777</v>
      </c>
      <c r="D95" s="49">
        <v>1150526</v>
      </c>
      <c r="E95" s="52">
        <v>4675</v>
      </c>
      <c r="F95" s="51">
        <v>1556059</v>
      </c>
      <c r="G95" s="48">
        <v>4803</v>
      </c>
      <c r="H95" s="51">
        <v>1613143</v>
      </c>
      <c r="I95" s="43">
        <f t="shared" si="6"/>
        <v>3649</v>
      </c>
      <c r="J95" s="47">
        <f t="shared" si="7"/>
        <v>1093442</v>
      </c>
      <c r="K95" s="8"/>
      <c r="L95" s="96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4"/>
        <v>0</v>
      </c>
      <c r="U95" s="97">
        <f t="shared" si="5"/>
        <v>0</v>
      </c>
      <c r="V95" s="1"/>
    </row>
    <row r="96" spans="1:22" ht="18" customHeight="1">
      <c r="A96" s="12">
        <v>27</v>
      </c>
      <c r="B96" s="9" t="s">
        <v>38</v>
      </c>
      <c r="C96" s="48">
        <v>31824</v>
      </c>
      <c r="D96" s="49">
        <v>4866151</v>
      </c>
      <c r="E96" s="50">
        <v>14566</v>
      </c>
      <c r="F96" s="51">
        <v>2212755</v>
      </c>
      <c r="G96" s="48">
        <v>16368</v>
      </c>
      <c r="H96" s="51">
        <v>2460849</v>
      </c>
      <c r="I96" s="43">
        <f t="shared" si="6"/>
        <v>30022</v>
      </c>
      <c r="J96" s="47">
        <f t="shared" si="7"/>
        <v>4618057</v>
      </c>
      <c r="K96" s="8"/>
      <c r="L96" s="96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4"/>
        <v>0</v>
      </c>
      <c r="U96" s="97">
        <f t="shared" si="5"/>
        <v>0</v>
      </c>
      <c r="V96" s="1"/>
    </row>
    <row r="97" spans="1:22" ht="18" customHeight="1">
      <c r="A97" s="12">
        <v>28</v>
      </c>
      <c r="B97" s="9" t="s">
        <v>39</v>
      </c>
      <c r="C97" s="48">
        <v>113</v>
      </c>
      <c r="D97" s="49">
        <v>57396</v>
      </c>
      <c r="E97" s="50">
        <v>61</v>
      </c>
      <c r="F97" s="51">
        <v>22660</v>
      </c>
      <c r="G97" s="48">
        <v>25</v>
      </c>
      <c r="H97" s="51">
        <v>2136</v>
      </c>
      <c r="I97" s="43">
        <f t="shared" si="6"/>
        <v>149</v>
      </c>
      <c r="J97" s="47">
        <f t="shared" si="7"/>
        <v>77920</v>
      </c>
      <c r="K97" s="8"/>
      <c r="L97" s="96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4"/>
        <v>0</v>
      </c>
      <c r="U97" s="97">
        <f t="shared" si="5"/>
        <v>0</v>
      </c>
      <c r="V97" s="1"/>
    </row>
    <row r="98" spans="1:22" ht="18" customHeight="1">
      <c r="A98" s="12">
        <v>29</v>
      </c>
      <c r="B98" s="9" t="s">
        <v>40</v>
      </c>
      <c r="C98" s="48">
        <v>18305</v>
      </c>
      <c r="D98" s="49">
        <v>5515864</v>
      </c>
      <c r="E98" s="50">
        <v>8515</v>
      </c>
      <c r="F98" s="51">
        <v>2819030</v>
      </c>
      <c r="G98" s="48">
        <v>8642</v>
      </c>
      <c r="H98" s="51">
        <v>2939153</v>
      </c>
      <c r="I98" s="43">
        <f t="shared" si="6"/>
        <v>18178</v>
      </c>
      <c r="J98" s="47">
        <f t="shared" si="7"/>
        <v>5395741</v>
      </c>
      <c r="K98" s="8"/>
      <c r="L98" s="96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4"/>
        <v>0</v>
      </c>
      <c r="U98" s="97">
        <f t="shared" si="5"/>
        <v>0</v>
      </c>
      <c r="V98" s="1"/>
    </row>
    <row r="99" spans="1:22" ht="18" customHeight="1">
      <c r="A99" s="12">
        <v>30</v>
      </c>
      <c r="B99" s="9" t="s">
        <v>41</v>
      </c>
      <c r="C99" s="48">
        <v>156</v>
      </c>
      <c r="D99" s="49">
        <v>77909</v>
      </c>
      <c r="E99" s="50">
        <v>48</v>
      </c>
      <c r="F99" s="53">
        <v>14583</v>
      </c>
      <c r="G99" s="48">
        <v>38</v>
      </c>
      <c r="H99" s="51">
        <v>7868</v>
      </c>
      <c r="I99" s="43">
        <f t="shared" si="6"/>
        <v>166</v>
      </c>
      <c r="J99" s="47">
        <f t="shared" si="7"/>
        <v>84624</v>
      </c>
      <c r="K99" s="8"/>
      <c r="L99" s="96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7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6"/>
        <v>0</v>
      </c>
      <c r="J100" s="47">
        <f t="shared" si="7"/>
        <v>0</v>
      </c>
      <c r="K100" s="8"/>
      <c r="L100" s="96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8" ref="T100:T109">+N100+P100-R100</f>
        <v>0</v>
      </c>
      <c r="U100" s="97">
        <f aca="true" t="shared" si="9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57</v>
      </c>
      <c r="D101" s="49">
        <v>7418</v>
      </c>
      <c r="E101" s="50">
        <v>100</v>
      </c>
      <c r="F101" s="51">
        <v>13098</v>
      </c>
      <c r="G101" s="48">
        <v>98</v>
      </c>
      <c r="H101" s="51">
        <v>12793</v>
      </c>
      <c r="I101" s="43">
        <f t="shared" si="6"/>
        <v>59</v>
      </c>
      <c r="J101" s="47">
        <f t="shared" si="7"/>
        <v>7723</v>
      </c>
      <c r="K101" s="8"/>
      <c r="L101" s="96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8"/>
        <v>0</v>
      </c>
      <c r="U101" s="97">
        <f t="shared" si="9"/>
        <v>0</v>
      </c>
      <c r="V101" s="1"/>
    </row>
    <row r="102" spans="1:22" ht="18" customHeight="1">
      <c r="A102" s="12">
        <v>33</v>
      </c>
      <c r="B102" s="9" t="s">
        <v>44</v>
      </c>
      <c r="C102" s="48">
        <v>18651</v>
      </c>
      <c r="D102" s="49">
        <v>3133344</v>
      </c>
      <c r="E102" s="50">
        <v>18535</v>
      </c>
      <c r="F102" s="51">
        <v>3522683</v>
      </c>
      <c r="G102" s="48">
        <v>18398</v>
      </c>
      <c r="H102" s="51">
        <v>3490514</v>
      </c>
      <c r="I102" s="43">
        <f t="shared" si="6"/>
        <v>18788</v>
      </c>
      <c r="J102" s="47">
        <f t="shared" si="7"/>
        <v>3165513</v>
      </c>
      <c r="K102" s="8"/>
      <c r="L102" s="96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8"/>
        <v>0</v>
      </c>
      <c r="U102" s="97">
        <f t="shared" si="9"/>
        <v>0</v>
      </c>
      <c r="V102" s="1"/>
    </row>
    <row r="103" spans="1:22" ht="18" customHeight="1">
      <c r="A103" s="12">
        <v>34</v>
      </c>
      <c r="B103" s="9" t="s">
        <v>45</v>
      </c>
      <c r="C103" s="48">
        <v>3182</v>
      </c>
      <c r="D103" s="49">
        <v>329940</v>
      </c>
      <c r="E103" s="50">
        <v>6832</v>
      </c>
      <c r="F103" s="51">
        <v>539281</v>
      </c>
      <c r="G103" s="48">
        <v>7205</v>
      </c>
      <c r="H103" s="51">
        <v>554615</v>
      </c>
      <c r="I103" s="43">
        <f t="shared" si="6"/>
        <v>2809</v>
      </c>
      <c r="J103" s="47">
        <f t="shared" si="7"/>
        <v>314606</v>
      </c>
      <c r="K103" s="8"/>
      <c r="L103" s="96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8"/>
        <v>0</v>
      </c>
      <c r="U103" s="97">
        <f t="shared" si="9"/>
        <v>0</v>
      </c>
      <c r="V103" s="1"/>
    </row>
    <row r="104" spans="1:22" ht="18" customHeight="1">
      <c r="A104" s="12">
        <v>35</v>
      </c>
      <c r="B104" s="9" t="s">
        <v>46</v>
      </c>
      <c r="C104" s="48">
        <v>236</v>
      </c>
      <c r="D104" s="49">
        <v>318007</v>
      </c>
      <c r="E104" s="50">
        <v>207</v>
      </c>
      <c r="F104" s="51">
        <v>385678</v>
      </c>
      <c r="G104" s="48">
        <v>170</v>
      </c>
      <c r="H104" s="51">
        <v>320716</v>
      </c>
      <c r="I104" s="48">
        <f t="shared" si="6"/>
        <v>273</v>
      </c>
      <c r="J104" s="49">
        <f t="shared" si="7"/>
        <v>382969</v>
      </c>
      <c r="K104" s="8"/>
      <c r="L104" s="96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8"/>
        <v>0</v>
      </c>
      <c r="U104" s="97">
        <f t="shared" si="9"/>
        <v>0</v>
      </c>
      <c r="V104" s="1"/>
    </row>
    <row r="105" spans="1:22" ht="18" customHeight="1">
      <c r="A105" s="12">
        <v>36</v>
      </c>
      <c r="B105" s="9" t="s">
        <v>47</v>
      </c>
      <c r="C105" s="48">
        <v>625</v>
      </c>
      <c r="D105" s="49">
        <v>213762</v>
      </c>
      <c r="E105" s="50">
        <v>1499</v>
      </c>
      <c r="F105" s="51">
        <v>187889</v>
      </c>
      <c r="G105" s="48">
        <v>1424</v>
      </c>
      <c r="H105" s="51">
        <v>194714</v>
      </c>
      <c r="I105" s="48">
        <f t="shared" si="6"/>
        <v>700</v>
      </c>
      <c r="J105" s="49">
        <f t="shared" si="7"/>
        <v>206937</v>
      </c>
      <c r="K105" s="8"/>
      <c r="L105" s="96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8"/>
        <v>0</v>
      </c>
      <c r="U105" s="97">
        <f t="shared" si="9"/>
        <v>0</v>
      </c>
      <c r="V105" s="1"/>
    </row>
    <row r="106" spans="1:22" ht="18" customHeight="1">
      <c r="A106" s="12">
        <v>37</v>
      </c>
      <c r="B106" s="9" t="s">
        <v>8</v>
      </c>
      <c r="C106" s="48">
        <v>2590</v>
      </c>
      <c r="D106" s="49">
        <v>1791581</v>
      </c>
      <c r="E106" s="50">
        <v>1390</v>
      </c>
      <c r="F106" s="51">
        <v>746329</v>
      </c>
      <c r="G106" s="48">
        <v>1566</v>
      </c>
      <c r="H106" s="51">
        <v>1150977</v>
      </c>
      <c r="I106" s="48">
        <f t="shared" si="6"/>
        <v>2414</v>
      </c>
      <c r="J106" s="49">
        <f t="shared" si="7"/>
        <v>1386933</v>
      </c>
      <c r="K106" s="8"/>
      <c r="L106" s="96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8"/>
        <v>0</v>
      </c>
      <c r="U106" s="97">
        <f t="shared" si="9"/>
        <v>0</v>
      </c>
      <c r="V106" s="1"/>
    </row>
    <row r="107" spans="1:22" ht="18" customHeight="1">
      <c r="A107" s="12">
        <v>38</v>
      </c>
      <c r="B107" s="9" t="s">
        <v>51</v>
      </c>
      <c r="C107" s="48">
        <v>2025</v>
      </c>
      <c r="D107" s="49">
        <v>184541</v>
      </c>
      <c r="E107" s="50">
        <v>214</v>
      </c>
      <c r="F107" s="51">
        <v>15697</v>
      </c>
      <c r="G107" s="48">
        <v>323</v>
      </c>
      <c r="H107" s="51">
        <v>20138</v>
      </c>
      <c r="I107" s="43">
        <f t="shared" si="6"/>
        <v>1916</v>
      </c>
      <c r="J107" s="47">
        <f t="shared" si="7"/>
        <v>180100</v>
      </c>
      <c r="K107" s="8"/>
      <c r="L107" s="96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8"/>
        <v>0</v>
      </c>
      <c r="U107" s="97">
        <f t="shared" si="9"/>
        <v>0</v>
      </c>
      <c r="V107" s="1"/>
    </row>
    <row r="108" spans="1:22" ht="18" customHeight="1">
      <c r="A108" s="12">
        <v>39</v>
      </c>
      <c r="B108" s="9" t="s">
        <v>48</v>
      </c>
      <c r="C108" s="48">
        <v>116</v>
      </c>
      <c r="D108" s="49">
        <v>10339</v>
      </c>
      <c r="E108" s="50">
        <v>106</v>
      </c>
      <c r="F108" s="51">
        <v>9504</v>
      </c>
      <c r="G108" s="48">
        <v>95</v>
      </c>
      <c r="H108" s="51">
        <v>8510</v>
      </c>
      <c r="I108" s="43">
        <f t="shared" si="6"/>
        <v>127</v>
      </c>
      <c r="J108" s="47">
        <f t="shared" si="7"/>
        <v>11333</v>
      </c>
      <c r="K108" s="8"/>
      <c r="L108" s="96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8"/>
        <v>0</v>
      </c>
      <c r="U108" s="97">
        <f t="shared" si="9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8249</v>
      </c>
      <c r="D109" s="56">
        <v>1601358</v>
      </c>
      <c r="E109" s="57">
        <v>2808</v>
      </c>
      <c r="F109" s="58">
        <v>569891</v>
      </c>
      <c r="G109" s="55">
        <v>3657</v>
      </c>
      <c r="H109" s="59">
        <v>673964</v>
      </c>
      <c r="I109" s="60">
        <f t="shared" si="6"/>
        <v>7400</v>
      </c>
      <c r="J109" s="61">
        <f t="shared" si="7"/>
        <v>1497285</v>
      </c>
      <c r="K109" s="8"/>
      <c r="L109" s="98">
        <v>40</v>
      </c>
      <c r="M109" s="40" t="s">
        <v>49</v>
      </c>
      <c r="N109" s="79">
        <v>0</v>
      </c>
      <c r="O109" s="80">
        <v>0</v>
      </c>
      <c r="P109" s="99">
        <v>0</v>
      </c>
      <c r="Q109" s="100">
        <v>0</v>
      </c>
      <c r="R109" s="79">
        <v>0</v>
      </c>
      <c r="S109" s="80">
        <v>0</v>
      </c>
      <c r="T109" s="99">
        <f t="shared" si="8"/>
        <v>0</v>
      </c>
      <c r="U109" s="101">
        <f t="shared" si="9"/>
        <v>0</v>
      </c>
      <c r="V109" s="1"/>
    </row>
    <row r="110" spans="1:22" ht="18" customHeight="1" thickBot="1">
      <c r="A110" s="125" t="s">
        <v>50</v>
      </c>
      <c r="B110" s="126"/>
      <c r="C110" s="68">
        <f aca="true" t="shared" si="10" ref="C110:H110">SUM(C70:C109)</f>
        <v>109817</v>
      </c>
      <c r="D110" s="69">
        <f t="shared" si="10"/>
        <v>26577385</v>
      </c>
      <c r="E110" s="66">
        <f t="shared" si="10"/>
        <v>67386.3</v>
      </c>
      <c r="F110" s="63">
        <f t="shared" si="10"/>
        <v>17226137.741</v>
      </c>
      <c r="G110" s="68">
        <f t="shared" si="10"/>
        <v>70662</v>
      </c>
      <c r="H110" s="69">
        <f t="shared" si="10"/>
        <v>18553605</v>
      </c>
      <c r="I110" s="66">
        <f>SUM(I70:I109)</f>
        <v>106541.3</v>
      </c>
      <c r="J110" s="65">
        <f>SUM(J70:J109)</f>
        <v>25249917.741</v>
      </c>
      <c r="K110" s="8"/>
      <c r="L110" s="125" t="s">
        <v>50</v>
      </c>
      <c r="M110" s="130"/>
      <c r="N110" s="81">
        <f aca="true" t="shared" si="11" ref="N110:S110">SUM(N70:N109)</f>
        <v>1731</v>
      </c>
      <c r="O110" s="82">
        <f t="shared" si="11"/>
        <v>662850</v>
      </c>
      <c r="P110" s="83">
        <f t="shared" si="11"/>
        <v>1230</v>
      </c>
      <c r="Q110" s="90">
        <f t="shared" si="11"/>
        <v>472375</v>
      </c>
      <c r="R110" s="81">
        <f t="shared" si="11"/>
        <v>988</v>
      </c>
      <c r="S110" s="82">
        <f t="shared" si="11"/>
        <v>381525</v>
      </c>
      <c r="T110" s="83">
        <f>SUM(T70:T109)</f>
        <v>1973</v>
      </c>
      <c r="U110" s="82">
        <f>SUM(U70:U109)</f>
        <v>753700</v>
      </c>
      <c r="V110" s="1"/>
    </row>
    <row r="111" spans="1:22" ht="18" customHeight="1" thickBot="1">
      <c r="A111" s="128" t="s">
        <v>9</v>
      </c>
      <c r="B111" s="129"/>
      <c r="C111" s="68">
        <v>98369</v>
      </c>
      <c r="D111" s="67">
        <v>26261287</v>
      </c>
      <c r="E111" s="66">
        <v>71625</v>
      </c>
      <c r="F111" s="63">
        <v>17654129</v>
      </c>
      <c r="G111" s="68">
        <v>75111</v>
      </c>
      <c r="H111" s="69">
        <v>19338401</v>
      </c>
      <c r="I111" s="66">
        <f>+C111+E111-G111</f>
        <v>94883</v>
      </c>
      <c r="J111" s="63">
        <f>+D111+F111-H111</f>
        <v>24577015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1" t="s">
        <v>10</v>
      </c>
      <c r="B112" s="122"/>
      <c r="C112" s="84">
        <f aca="true" t="shared" si="12" ref="C112:I112">C110/C111*100</f>
        <v>111.63781272555377</v>
      </c>
      <c r="D112" s="85">
        <f t="shared" si="12"/>
        <v>101.2036653039891</v>
      </c>
      <c r="E112" s="84">
        <f t="shared" si="12"/>
        <v>94.0820942408377</v>
      </c>
      <c r="F112" s="86">
        <f t="shared" si="12"/>
        <v>97.5756874836476</v>
      </c>
      <c r="G112" s="87">
        <f t="shared" si="12"/>
        <v>94.0767663857491</v>
      </c>
      <c r="H112" s="86">
        <f t="shared" si="12"/>
        <v>95.94177408980194</v>
      </c>
      <c r="I112" s="88">
        <f t="shared" si="12"/>
        <v>112.28702718084378</v>
      </c>
      <c r="J112" s="89">
        <f>J110/J111*100</f>
        <v>102.73793518456166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3" t="s">
        <v>75</v>
      </c>
      <c r="N116" s="133"/>
      <c r="O116" s="133"/>
      <c r="P116" s="133"/>
      <c r="Q116" s="133"/>
      <c r="R116" s="133"/>
      <c r="S116" s="133"/>
      <c r="T116" s="133"/>
      <c r="U116" s="133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7" t="str">
        <f>A4</f>
        <v>平成27年 3月分</v>
      </c>
      <c r="B125" s="118"/>
      <c r="C125" s="8"/>
      <c r="D125" s="8"/>
      <c r="E125" s="8"/>
      <c r="F125" s="8"/>
      <c r="G125" s="8"/>
      <c r="H125" s="8" t="s">
        <v>54</v>
      </c>
      <c r="I125" s="8"/>
      <c r="J125" s="8"/>
      <c r="L125" s="117" t="str">
        <f>A4</f>
        <v>平成27年 3月分</v>
      </c>
      <c r="M125" s="118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27" t="s">
        <v>60</v>
      </c>
      <c r="D128" s="127"/>
      <c r="E128" s="127" t="s">
        <v>61</v>
      </c>
      <c r="F128" s="127"/>
      <c r="G128" s="127" t="s">
        <v>62</v>
      </c>
      <c r="H128" s="127"/>
      <c r="I128" s="127" t="s">
        <v>63</v>
      </c>
      <c r="J128" s="127"/>
      <c r="L128" s="33"/>
      <c r="M128" s="34" t="s">
        <v>59</v>
      </c>
      <c r="N128" s="127" t="s">
        <v>60</v>
      </c>
      <c r="O128" s="127"/>
      <c r="P128" s="127" t="s">
        <v>61</v>
      </c>
      <c r="Q128" s="127"/>
      <c r="R128" s="127" t="s">
        <v>62</v>
      </c>
      <c r="S128" s="127"/>
      <c r="T128" s="127" t="s">
        <v>63</v>
      </c>
      <c r="U128" s="127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2">
        <v>0</v>
      </c>
      <c r="D131" s="103">
        <v>0</v>
      </c>
      <c r="E131" s="50">
        <v>0</v>
      </c>
      <c r="F131" s="51">
        <v>0</v>
      </c>
      <c r="G131" s="102">
        <v>0</v>
      </c>
      <c r="H131" s="103">
        <v>0</v>
      </c>
      <c r="I131" s="102">
        <f>+C131+E131-G131</f>
        <v>0</v>
      </c>
      <c r="J131" s="103">
        <f>+D131+F131-H131</f>
        <v>0</v>
      </c>
      <c r="L131" s="91">
        <v>1</v>
      </c>
      <c r="M131" s="106" t="s">
        <v>12</v>
      </c>
      <c r="N131" s="109">
        <v>0</v>
      </c>
      <c r="O131" s="103">
        <v>0</v>
      </c>
      <c r="P131" s="109">
        <v>0</v>
      </c>
      <c r="Q131" s="103">
        <v>0</v>
      </c>
      <c r="R131" s="109">
        <v>0</v>
      </c>
      <c r="S131" s="103">
        <v>0</v>
      </c>
      <c r="T131" s="109">
        <f>+N131+P131-R131</f>
        <v>0</v>
      </c>
      <c r="U131" s="103">
        <f>+O131+Q131-S131</f>
        <v>0</v>
      </c>
    </row>
    <row r="132" spans="1:21" ht="18" customHeight="1">
      <c r="A132" s="14">
        <v>2</v>
      </c>
      <c r="B132" s="9" t="s">
        <v>13</v>
      </c>
      <c r="C132" s="48">
        <v>1416</v>
      </c>
      <c r="D132" s="49">
        <v>66581</v>
      </c>
      <c r="E132" s="50">
        <v>2266</v>
      </c>
      <c r="F132" s="51">
        <v>114626</v>
      </c>
      <c r="G132" s="48">
        <v>1933</v>
      </c>
      <c r="H132" s="49">
        <v>98643</v>
      </c>
      <c r="I132" s="48">
        <f aca="true" t="shared" si="13" ref="I132:I170">+C132+E132-G132</f>
        <v>1749</v>
      </c>
      <c r="J132" s="49">
        <f aca="true" t="shared" si="14" ref="J132:J170">+D132+F132-H132</f>
        <v>82564</v>
      </c>
      <c r="L132" s="96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aca="true" t="shared" si="15" ref="T132:T170">+N132+P132-R132</f>
        <v>0</v>
      </c>
      <c r="U132" s="49">
        <f aca="true" t="shared" si="16" ref="U132:U170">+O132+Q132-S132</f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t="shared" si="13"/>
        <v>0</v>
      </c>
      <c r="J133" s="49">
        <f t="shared" si="14"/>
        <v>0</v>
      </c>
      <c r="L133" s="96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3"/>
        <v>0</v>
      </c>
      <c r="J134" s="49">
        <f t="shared" si="14"/>
        <v>0</v>
      </c>
      <c r="L134" s="107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3"/>
        <v>0</v>
      </c>
      <c r="J135" s="49">
        <f t="shared" si="14"/>
        <v>0</v>
      </c>
      <c r="L135" s="96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3"/>
        <v>0</v>
      </c>
      <c r="J136" s="49">
        <f t="shared" si="14"/>
        <v>0</v>
      </c>
      <c r="L136" s="96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3"/>
        <v>0</v>
      </c>
      <c r="J137" s="49">
        <f t="shared" si="14"/>
        <v>0</v>
      </c>
      <c r="L137" s="107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3"/>
        <v>0</v>
      </c>
      <c r="J138" s="49">
        <f t="shared" si="14"/>
        <v>0</v>
      </c>
      <c r="L138" s="96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3"/>
        <v>0</v>
      </c>
      <c r="J139" s="49">
        <f t="shared" si="14"/>
        <v>0</v>
      </c>
      <c r="L139" s="96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3"/>
        <v>0</v>
      </c>
      <c r="J140" s="49">
        <f t="shared" si="14"/>
        <v>0</v>
      </c>
      <c r="L140" s="107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3"/>
        <v>0</v>
      </c>
      <c r="J141" s="49">
        <f t="shared" si="14"/>
        <v>0</v>
      </c>
      <c r="L141" s="96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3"/>
        <v>0</v>
      </c>
      <c r="J142" s="49">
        <f t="shared" si="14"/>
        <v>0</v>
      </c>
      <c r="L142" s="96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3"/>
        <v>0</v>
      </c>
      <c r="J143" s="49">
        <f t="shared" si="14"/>
        <v>0</v>
      </c>
      <c r="L143" s="107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3"/>
        <v>0</v>
      </c>
      <c r="J144" s="49">
        <f t="shared" si="14"/>
        <v>0</v>
      </c>
      <c r="L144" s="96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3"/>
        <v>0</v>
      </c>
      <c r="J145" s="49">
        <f t="shared" si="14"/>
        <v>0</v>
      </c>
      <c r="L145" s="96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3"/>
        <v>0</v>
      </c>
      <c r="J146" s="49">
        <f t="shared" si="14"/>
        <v>0</v>
      </c>
      <c r="L146" s="107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3"/>
        <v>0</v>
      </c>
      <c r="J147" s="49">
        <f t="shared" si="14"/>
        <v>0</v>
      </c>
      <c r="L147" s="96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3"/>
        <v>0</v>
      </c>
      <c r="J148" s="49">
        <f t="shared" si="14"/>
        <v>0</v>
      </c>
      <c r="L148" s="96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3"/>
        <v>0</v>
      </c>
      <c r="J149" s="49">
        <f t="shared" si="14"/>
        <v>0</v>
      </c>
      <c r="L149" s="107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3"/>
        <v>0</v>
      </c>
      <c r="J150" s="49">
        <f t="shared" si="14"/>
        <v>0</v>
      </c>
      <c r="L150" s="96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3"/>
        <v>0</v>
      </c>
      <c r="J151" s="49">
        <f t="shared" si="14"/>
        <v>0</v>
      </c>
      <c r="L151" s="96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3"/>
        <v>0</v>
      </c>
      <c r="J152" s="49">
        <f t="shared" si="14"/>
        <v>0</v>
      </c>
      <c r="L152" s="107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3"/>
        <v>0</v>
      </c>
      <c r="J153" s="49">
        <f t="shared" si="14"/>
        <v>0</v>
      </c>
      <c r="L153" s="96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3"/>
        <v>0</v>
      </c>
      <c r="J154" s="49">
        <f t="shared" si="14"/>
        <v>0</v>
      </c>
      <c r="L154" s="96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3"/>
        <v>0</v>
      </c>
      <c r="J155" s="49">
        <f t="shared" si="14"/>
        <v>0</v>
      </c>
      <c r="L155" s="107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3"/>
        <v>0</v>
      </c>
      <c r="J156" s="49">
        <f t="shared" si="14"/>
        <v>0</v>
      </c>
      <c r="L156" s="96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3"/>
        <v>0</v>
      </c>
      <c r="J157" s="49">
        <f t="shared" si="14"/>
        <v>0</v>
      </c>
      <c r="L157" s="96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3"/>
        <v>0</v>
      </c>
      <c r="J158" s="49">
        <f t="shared" si="14"/>
        <v>0</v>
      </c>
      <c r="L158" s="107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3"/>
        <v>0</v>
      </c>
      <c r="J159" s="49">
        <f t="shared" si="14"/>
        <v>0</v>
      </c>
      <c r="L159" s="96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3"/>
        <v>0</v>
      </c>
      <c r="J160" s="49">
        <f t="shared" si="14"/>
        <v>0</v>
      </c>
      <c r="L160" s="96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3"/>
        <v>0</v>
      </c>
      <c r="J161" s="49">
        <f t="shared" si="14"/>
        <v>0</v>
      </c>
      <c r="L161" s="107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3"/>
        <v>0</v>
      </c>
      <c r="J162" s="49">
        <f t="shared" si="14"/>
        <v>0</v>
      </c>
      <c r="L162" s="96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3"/>
        <v>0</v>
      </c>
      <c r="J163" s="49">
        <f t="shared" si="14"/>
        <v>0</v>
      </c>
      <c r="L163" s="96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3"/>
        <v>0</v>
      </c>
      <c r="J164" s="49">
        <f t="shared" si="14"/>
        <v>0</v>
      </c>
      <c r="L164" s="107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3"/>
        <v>0</v>
      </c>
      <c r="J165" s="49">
        <f t="shared" si="14"/>
        <v>0</v>
      </c>
      <c r="L165" s="96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3"/>
        <v>0</v>
      </c>
      <c r="J166" s="49">
        <f t="shared" si="14"/>
        <v>0</v>
      </c>
      <c r="L166" s="96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3"/>
        <v>0</v>
      </c>
      <c r="J167" s="49">
        <f t="shared" si="14"/>
        <v>0</v>
      </c>
      <c r="L167" s="107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3"/>
        <v>0</v>
      </c>
      <c r="J168" s="49">
        <f t="shared" si="14"/>
        <v>0</v>
      </c>
      <c r="L168" s="96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3"/>
        <v>0</v>
      </c>
      <c r="J169" s="49">
        <f t="shared" si="14"/>
        <v>0</v>
      </c>
      <c r="L169" s="96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4">
        <v>0</v>
      </c>
      <c r="D170" s="105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3"/>
        <v>0</v>
      </c>
      <c r="J170" s="56">
        <f t="shared" si="14"/>
        <v>0</v>
      </c>
      <c r="L170" s="108">
        <v>40</v>
      </c>
      <c r="M170" s="19" t="s">
        <v>49</v>
      </c>
      <c r="N170" s="110">
        <v>0</v>
      </c>
      <c r="O170" s="56">
        <v>0</v>
      </c>
      <c r="P170" s="110">
        <v>0</v>
      </c>
      <c r="Q170" s="56">
        <v>0</v>
      </c>
      <c r="R170" s="110">
        <v>0</v>
      </c>
      <c r="S170" s="56">
        <v>0</v>
      </c>
      <c r="T170" s="110">
        <f t="shared" si="15"/>
        <v>0</v>
      </c>
      <c r="U170" s="56">
        <f t="shared" si="16"/>
        <v>0</v>
      </c>
    </row>
    <row r="171" spans="1:21" ht="18" customHeight="1" thickBot="1">
      <c r="A171" s="125" t="s">
        <v>50</v>
      </c>
      <c r="B171" s="130"/>
      <c r="C171" s="66">
        <f aca="true" t="shared" si="17" ref="C171:J171">SUM(C131:C170)</f>
        <v>1416</v>
      </c>
      <c r="D171" s="69">
        <f t="shared" si="17"/>
        <v>66581</v>
      </c>
      <c r="E171" s="66">
        <f t="shared" si="17"/>
        <v>2266</v>
      </c>
      <c r="F171" s="63">
        <f t="shared" si="17"/>
        <v>114626</v>
      </c>
      <c r="G171" s="68">
        <f t="shared" si="17"/>
        <v>1933</v>
      </c>
      <c r="H171" s="63">
        <f t="shared" si="17"/>
        <v>98643</v>
      </c>
      <c r="I171" s="66">
        <f t="shared" si="17"/>
        <v>1749</v>
      </c>
      <c r="J171" s="63">
        <f t="shared" si="17"/>
        <v>82564</v>
      </c>
      <c r="L171" s="134" t="s">
        <v>50</v>
      </c>
      <c r="M171" s="135"/>
      <c r="N171" s="111">
        <f aca="true" t="shared" si="18" ref="N171:U171">SUM(N131:N170)</f>
        <v>222</v>
      </c>
      <c r="O171" s="112">
        <f t="shared" si="18"/>
        <v>2924</v>
      </c>
      <c r="P171" s="111">
        <f t="shared" si="18"/>
        <v>1186</v>
      </c>
      <c r="Q171" s="112">
        <f t="shared" si="18"/>
        <v>42055</v>
      </c>
      <c r="R171" s="111">
        <f t="shared" si="18"/>
        <v>1186</v>
      </c>
      <c r="S171" s="112">
        <f t="shared" si="18"/>
        <v>42055</v>
      </c>
      <c r="T171" s="111">
        <f t="shared" si="18"/>
        <v>222</v>
      </c>
      <c r="U171" s="112">
        <f t="shared" si="18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8" t="s">
        <v>82</v>
      </c>
      <c r="C176" s="118"/>
      <c r="D176" s="118"/>
      <c r="E176" s="118"/>
      <c r="F176" s="118"/>
      <c r="G176" s="118"/>
      <c r="H176" s="118"/>
      <c r="I176" s="118"/>
      <c r="J176" s="118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2015-04-15T00:27:05Z</dcterms:modified>
  <cp:category/>
  <cp:version/>
  <cp:contentType/>
  <cp:contentStatus/>
</cp:coreProperties>
</file>