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<sst xmlns="http://schemas.openxmlformats.org/spreadsheetml/2006/main" count="40" uniqueCount="30">
  <si>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</si>
  <si>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</si>
  <si>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</si>
  <si>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</si>
  <si>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</si>
  <si>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</si>
  <si>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</si>
  <si>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</si>
  <si>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</si>
  <si>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</si>
  <si>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</si>
  <si>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</si>
  <si>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</si>
  <si>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</si>
  <si>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</si>
  <si>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</si>
  <si>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</si>
  <si>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</si>
  <si>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</si>
  <si>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</si>
  <si>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</si>
  <si>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</si>
  <si>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</si>
  <si>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</si>
  <si>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</si>
  <si>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</si>
  <si>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</si>
  <si>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</si>
  <si>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</si>
  <si>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27年 4月分）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</si>
</sst>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17062</v>
      </c>
      <c r="F8" s="35">
        <v>0</v>
      </c>
      <c r="G8" s="35">
        <v>8822</v>
      </c>
      <c r="H8" s="35">
        <v>47</v>
      </c>
      <c r="I8" s="35">
        <v>196</v>
      </c>
      <c r="J8" s="35">
        <f>SUM(E8:I8)</f>
        <v>26127</v>
      </c>
      <c r="K8" s="35">
        <v>22594</v>
      </c>
      <c r="L8" s="36">
        <f aca="true" t="shared" si="0" ref="L8:L13">J8/K8</f>
        <v>1.156368947508188</v>
      </c>
      <c r="M8" s="37">
        <f>+J8/74480*100</f>
        <v>35.07921589688507</v>
      </c>
      <c r="O8" s="14"/>
    </row>
    <row r="9" spans="2:15" ht="19.5" customHeight="1">
      <c r="B9" s="83"/>
      <c r="C9" s="86"/>
      <c r="D9" s="52" t="s">
        <v>17</v>
      </c>
      <c r="E9" s="59">
        <v>2594433</v>
      </c>
      <c r="F9" s="7">
        <v>0</v>
      </c>
      <c r="G9" s="7">
        <v>2776199</v>
      </c>
      <c r="H9" s="7">
        <v>15662</v>
      </c>
      <c r="I9" s="7">
        <v>367200</v>
      </c>
      <c r="J9" s="7">
        <f aca="true" t="shared" si="1" ref="J9:J20">SUM(E9:I9)</f>
        <v>5753494</v>
      </c>
      <c r="K9" s="7">
        <v>5081951</v>
      </c>
      <c r="L9" s="16">
        <f t="shared" si="0"/>
        <v>1.132142753836076</v>
      </c>
      <c r="M9" s="22">
        <f>+J9/18260749*100</f>
        <v>31.507437071721426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15668</v>
      </c>
      <c r="F10" s="7">
        <v>20</v>
      </c>
      <c r="G10" s="7">
        <v>8695</v>
      </c>
      <c r="H10" s="7">
        <v>134</v>
      </c>
      <c r="I10" s="7">
        <v>209</v>
      </c>
      <c r="J10" s="7">
        <f t="shared" si="1"/>
        <v>24726</v>
      </c>
      <c r="K10" s="7">
        <v>22525</v>
      </c>
      <c r="L10" s="16">
        <f t="shared" si="0"/>
        <v>1.0977136514983352</v>
      </c>
      <c r="M10" s="22">
        <f>+J10/73307*100</f>
        <v>33.729384642667135</v>
      </c>
      <c r="O10" s="15"/>
    </row>
    <row r="11" spans="2:15" ht="19.5" customHeight="1">
      <c r="B11" s="83"/>
      <c r="C11" s="86"/>
      <c r="D11" s="52" t="s">
        <v>17</v>
      </c>
      <c r="E11" s="59">
        <v>2415176</v>
      </c>
      <c r="F11" s="7">
        <v>10118</v>
      </c>
      <c r="G11" s="7">
        <v>2777721</v>
      </c>
      <c r="H11" s="7">
        <v>30964</v>
      </c>
      <c r="I11" s="7">
        <v>387676</v>
      </c>
      <c r="J11" s="7">
        <f t="shared" si="1"/>
        <v>5621655</v>
      </c>
      <c r="K11" s="7">
        <v>4953923</v>
      </c>
      <c r="L11" s="16">
        <f t="shared" si="0"/>
        <v>1.1347885302214022</v>
      </c>
      <c r="M11" s="22">
        <f>+J11/17777033*100</f>
        <v>31.62313418667783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31416</v>
      </c>
      <c r="F12" s="7">
        <v>129</v>
      </c>
      <c r="G12" s="7">
        <v>18305</v>
      </c>
      <c r="H12" s="7">
        <v>79</v>
      </c>
      <c r="I12" s="7">
        <v>260</v>
      </c>
      <c r="J12" s="7">
        <f t="shared" si="1"/>
        <v>50189</v>
      </c>
      <c r="K12" s="7">
        <v>45068</v>
      </c>
      <c r="L12" s="16">
        <f t="shared" si="0"/>
        <v>1.1136282950208574</v>
      </c>
      <c r="M12" s="22">
        <f>+J12/111658*100</f>
        <v>44.94886170269932</v>
      </c>
      <c r="O12" s="15"/>
    </row>
    <row r="13" spans="2:15" ht="19.5" customHeight="1" thickBot="1">
      <c r="B13" s="84"/>
      <c r="C13" s="88"/>
      <c r="D13" s="53" t="s">
        <v>17</v>
      </c>
      <c r="E13" s="60">
        <v>4797314</v>
      </c>
      <c r="F13" s="38">
        <v>67802</v>
      </c>
      <c r="G13" s="38">
        <v>5394219</v>
      </c>
      <c r="H13" s="38">
        <v>69322</v>
      </c>
      <c r="I13" s="38">
        <v>362493</v>
      </c>
      <c r="J13" s="38">
        <f t="shared" si="1"/>
        <v>10691150</v>
      </c>
      <c r="K13" s="38">
        <v>8843184</v>
      </c>
      <c r="L13" s="39">
        <f t="shared" si="0"/>
        <v>1.208970660341343</v>
      </c>
      <c r="M13" s="40">
        <f>+J13/26572822*100</f>
        <v>40.23340087853672</v>
      </c>
      <c r="O13" s="15"/>
    </row>
    <row r="14" spans="2:13" ht="19.5" customHeight="1">
      <c r="B14" s="29"/>
      <c r="C14" s="31"/>
      <c r="D14" s="54" t="s">
        <v>16</v>
      </c>
      <c r="E14" s="61">
        <v>30022</v>
      </c>
      <c r="F14" s="33">
        <v>149</v>
      </c>
      <c r="G14" s="33">
        <v>18178</v>
      </c>
      <c r="H14" s="33">
        <v>166</v>
      </c>
      <c r="I14" s="33">
        <v>273</v>
      </c>
      <c r="J14" s="33">
        <v>51710</v>
      </c>
      <c r="K14" s="34"/>
      <c r="L14" s="10"/>
      <c r="M14" s="22">
        <v>44.15803050187808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1.0464326160815403</v>
      </c>
      <c r="F15" s="17">
        <f t="shared" si="2"/>
        <v>0.8657718120805369</v>
      </c>
      <c r="G15" s="17">
        <f t="shared" si="2"/>
        <v>1.0069864671581032</v>
      </c>
      <c r="H15" s="17">
        <f t="shared" si="2"/>
        <v>0.4759036144578313</v>
      </c>
      <c r="I15" s="17">
        <f t="shared" si="2"/>
        <v>0.9523809523809523</v>
      </c>
      <c r="J15" s="17">
        <f t="shared" si="2"/>
        <v>0.9705859601624444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4618057</v>
      </c>
      <c r="F16" s="7">
        <v>77920</v>
      </c>
      <c r="G16" s="7">
        <v>5395741</v>
      </c>
      <c r="H16" s="7">
        <v>84624</v>
      </c>
      <c r="I16" s="7">
        <v>382969</v>
      </c>
      <c r="J16" s="7">
        <v>10398266</v>
      </c>
      <c r="K16" s="11"/>
      <c r="L16" s="10"/>
      <c r="M16" s="22">
        <v>40.47402390867667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1.038816541242345</v>
      </c>
      <c r="F17" s="41">
        <f t="shared" si="3"/>
        <v>0.8701488706365503</v>
      </c>
      <c r="G17" s="41">
        <f t="shared" si="3"/>
        <v>0.9997179256750833</v>
      </c>
      <c r="H17" s="41">
        <f t="shared" si="3"/>
        <v>0.81917659292872</v>
      </c>
      <c r="I17" s="41">
        <f t="shared" si="3"/>
        <v>0.9465335314346592</v>
      </c>
      <c r="J17" s="41">
        <f t="shared" si="3"/>
        <v>1.0281666193190289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28585</v>
      </c>
      <c r="F18" s="35">
        <v>5</v>
      </c>
      <c r="G18" s="35">
        <v>15251</v>
      </c>
      <c r="H18" s="35">
        <v>953</v>
      </c>
      <c r="I18" s="35">
        <v>274</v>
      </c>
      <c r="J18" s="35">
        <f t="shared" si="1"/>
        <v>45068</v>
      </c>
      <c r="K18" s="44"/>
      <c r="L18" s="45"/>
      <c r="M18" s="37">
        <v>44.62575873097603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1.099037956970439</v>
      </c>
      <c r="F19" s="17">
        <f t="shared" si="4"/>
        <v>25.8</v>
      </c>
      <c r="G19" s="17">
        <f t="shared" si="4"/>
        <v>1.2002491639892465</v>
      </c>
      <c r="H19" s="17">
        <f t="shared" si="4"/>
        <v>0.08289611752360965</v>
      </c>
      <c r="I19" s="17">
        <f t="shared" si="4"/>
        <v>0.948905109489051</v>
      </c>
      <c r="J19" s="17">
        <f t="shared" si="4"/>
        <v>1.1136282950208574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3693940</v>
      </c>
      <c r="F20" s="7">
        <v>488</v>
      </c>
      <c r="G20" s="7">
        <v>4606393</v>
      </c>
      <c r="H20" s="7">
        <v>177441</v>
      </c>
      <c r="I20" s="7">
        <v>364922</v>
      </c>
      <c r="J20" s="7">
        <f t="shared" si="1"/>
        <v>8843184</v>
      </c>
      <c r="K20" s="11"/>
      <c r="L20" s="13"/>
      <c r="M20" s="22">
        <v>33.9386723335612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1.2986984087451339</v>
      </c>
      <c r="F21" s="48">
        <f t="shared" si="5"/>
        <v>138.93852459016392</v>
      </c>
      <c r="G21" s="48">
        <f t="shared" si="5"/>
        <v>1.171028828847213</v>
      </c>
      <c r="H21" s="48">
        <f t="shared" si="5"/>
        <v>0.3906763374868266</v>
      </c>
      <c r="I21" s="48">
        <f t="shared" si="5"/>
        <v>0.993343783055009</v>
      </c>
      <c r="J21" s="48">
        <f t="shared" si="5"/>
        <v>1.208970660341343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0.53273218529249</v>
      </c>
      <c r="F22" s="50">
        <f t="shared" si="6"/>
        <v>0.07194244604316546</v>
      </c>
      <c r="G22" s="50">
        <f t="shared" si="6"/>
        <v>0.48014143573719265</v>
      </c>
      <c r="H22" s="50">
        <f t="shared" si="6"/>
        <v>0.7387755102040816</v>
      </c>
      <c r="I22" s="50">
        <f t="shared" si="6"/>
        <v>0.7598499061913696</v>
      </c>
      <c r="J22" s="50">
        <f t="shared" si="6"/>
        <v>0.4990529838369366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0.500177861138958</v>
      </c>
      <c r="F23" s="70">
        <v>0.3282442748091603</v>
      </c>
      <c r="G23" s="70">
        <v>0.47027382616561136</v>
      </c>
      <c r="H23" s="70">
        <v>0.2670807453416149</v>
      </c>
      <c r="I23" s="70">
        <v>0.7406679764243614</v>
      </c>
      <c r="J23" s="70">
        <v>0.4839897311389281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0.5036853320292032</v>
      </c>
      <c r="F24" s="72">
        <v>3.2857142857142856</v>
      </c>
      <c r="G24" s="72">
        <v>0.48618986040651213</v>
      </c>
      <c r="H24" s="72">
        <v>0.540360873694207</v>
      </c>
      <c r="I24" s="72">
        <v>0.8127340823970037</v>
      </c>
      <c r="J24" s="72">
        <v>0.5009492933038738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2015-05-19T04:22:59Z</dcterms:modified>
  <cp:category/>
  <cp:version/>
  <cp:contentType/>
  <cp:contentStatus/>
</cp:coreProperties>
</file>