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60" windowHeight="6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<sst xmlns="http://schemas.openxmlformats.org/spreadsheetml/2006/main" count="40" uniqueCount="30">
  <si>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</si>
  <si>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</si>
  <si>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</si>
  <si>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</si>
  <si>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</si>
  <si>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</si>
  <si>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</si>
  <si>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</si>
  <si>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</si>
  <si>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</si>
  <si>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</si>
  <si>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</si>
  <si>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</si>
  <si>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</si>
  <si>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</si>
  <si>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</si>
  <si>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</si>
  <si>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</si>
  <si>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</si>
  <si>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</si>
  <si>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</si>
  <si>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</si>
  <si>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</si>
  <si>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</si>
  <si>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</si>
  <si>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</si>
  <si>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</si>
  <si>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</si>
  <si>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</si>
  <si>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27年 11月分）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</si>
</sst>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20" sqref="N20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15463</v>
      </c>
      <c r="F8" s="35">
        <v>73</v>
      </c>
      <c r="G8" s="35">
        <v>8291</v>
      </c>
      <c r="H8" s="35">
        <v>181</v>
      </c>
      <c r="I8" s="35">
        <v>161</v>
      </c>
      <c r="J8" s="35">
        <f aca="true" t="shared" si="0" ref="J8:J20">SUM(E8:I8)</f>
        <v>24169</v>
      </c>
      <c r="K8" s="35">
        <v>23842</v>
      </c>
      <c r="L8" s="36">
        <f aca="true" t="shared" si="1" ref="L8:L13">J8/K8</f>
        <v>1.0137152923412465</v>
      </c>
      <c r="M8" s="37">
        <f>+J8/68103*100</f>
        <v>35.48889182561708</v>
      </c>
      <c r="O8" s="14"/>
    </row>
    <row r="9" spans="2:15" ht="19.5" customHeight="1">
      <c r="B9" s="97"/>
      <c r="C9" s="100"/>
      <c r="D9" s="52" t="s">
        <v>17</v>
      </c>
      <c r="E9" s="59">
        <v>2364287</v>
      </c>
      <c r="F9" s="7">
        <v>40785</v>
      </c>
      <c r="G9" s="7">
        <v>2604543</v>
      </c>
      <c r="H9" s="7">
        <v>54205</v>
      </c>
      <c r="I9" s="7">
        <v>235764</v>
      </c>
      <c r="J9" s="7">
        <f t="shared" si="0"/>
        <v>5299584</v>
      </c>
      <c r="K9" s="7">
        <v>5313619</v>
      </c>
      <c r="L9" s="16">
        <f t="shared" si="1"/>
        <v>0.997358674003537</v>
      </c>
      <c r="M9" s="22">
        <f>+J9/18250736*100</f>
        <v>29.03764538591759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14966</v>
      </c>
      <c r="F10" s="7">
        <v>19</v>
      </c>
      <c r="G10" s="7">
        <v>8524</v>
      </c>
      <c r="H10" s="7">
        <v>7</v>
      </c>
      <c r="I10" s="7">
        <v>184</v>
      </c>
      <c r="J10" s="7">
        <f t="shared" si="0"/>
        <v>23700</v>
      </c>
      <c r="K10" s="7">
        <v>23161</v>
      </c>
      <c r="L10" s="16">
        <f t="shared" si="1"/>
        <v>1.023271879452528</v>
      </c>
      <c r="M10" s="22">
        <f>+J10/70687*100</f>
        <v>33.52808861601143</v>
      </c>
      <c r="O10" s="15"/>
    </row>
    <row r="11" spans="2:15" ht="19.5" customHeight="1">
      <c r="B11" s="97"/>
      <c r="C11" s="100"/>
      <c r="D11" s="52" t="s">
        <v>17</v>
      </c>
      <c r="E11" s="59">
        <v>2361232</v>
      </c>
      <c r="F11" s="7">
        <v>17616</v>
      </c>
      <c r="G11" s="7">
        <v>3155883</v>
      </c>
      <c r="H11" s="7">
        <v>10846</v>
      </c>
      <c r="I11" s="7">
        <v>309029</v>
      </c>
      <c r="J11" s="7">
        <f t="shared" si="0"/>
        <v>5854606</v>
      </c>
      <c r="K11" s="7">
        <v>5174498</v>
      </c>
      <c r="L11" s="16">
        <f t="shared" si="1"/>
        <v>1.1314345855385393</v>
      </c>
      <c r="M11" s="22">
        <f>+J11/18998459*100</f>
        <v>30.81621514671269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34274</v>
      </c>
      <c r="F12" s="7">
        <v>395</v>
      </c>
      <c r="G12" s="7">
        <v>15318</v>
      </c>
      <c r="H12" s="7">
        <v>199</v>
      </c>
      <c r="I12" s="7">
        <v>350</v>
      </c>
      <c r="J12" s="7">
        <f t="shared" si="0"/>
        <v>50536</v>
      </c>
      <c r="K12" s="7">
        <v>49574</v>
      </c>
      <c r="L12" s="16">
        <f t="shared" si="1"/>
        <v>1.0194053334409166</v>
      </c>
      <c r="M12" s="22">
        <f>+J12/109316*100</f>
        <v>46.22928025174723</v>
      </c>
      <c r="O12" s="15"/>
    </row>
    <row r="13" spans="2:15" ht="19.5" customHeight="1" thickBot="1">
      <c r="B13" s="98"/>
      <c r="C13" s="101"/>
      <c r="D13" s="53" t="s">
        <v>17</v>
      </c>
      <c r="E13" s="60">
        <v>5061339</v>
      </c>
      <c r="F13" s="38">
        <v>320502</v>
      </c>
      <c r="G13" s="38">
        <v>4302588</v>
      </c>
      <c r="H13" s="38">
        <v>82850</v>
      </c>
      <c r="I13" s="38">
        <v>476895</v>
      </c>
      <c r="J13" s="38">
        <f t="shared" si="0"/>
        <v>10244174</v>
      </c>
      <c r="K13" s="38">
        <v>9822282</v>
      </c>
      <c r="L13" s="39">
        <f t="shared" si="1"/>
        <v>1.0429525440218474</v>
      </c>
      <c r="M13" s="40">
        <f>+J13/23621380*100</f>
        <v>43.36822827455466</v>
      </c>
      <c r="O13" s="15"/>
    </row>
    <row r="14" spans="2:13" ht="19.5" customHeight="1">
      <c r="B14" s="29"/>
      <c r="C14" s="31"/>
      <c r="D14" s="54" t="s">
        <v>16</v>
      </c>
      <c r="E14" s="61">
        <v>33777</v>
      </c>
      <c r="F14" s="33">
        <v>341</v>
      </c>
      <c r="G14" s="33">
        <v>15551</v>
      </c>
      <c r="H14" s="33">
        <v>25</v>
      </c>
      <c r="I14" s="33">
        <v>373</v>
      </c>
      <c r="J14" s="33">
        <f t="shared" si="0"/>
        <v>50067</v>
      </c>
      <c r="K14" s="34"/>
      <c r="L14" s="10"/>
      <c r="M14" s="22">
        <v>44.72182983809627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1.0147141546022442</v>
      </c>
      <c r="F15" s="17">
        <f t="shared" si="2"/>
        <v>1.1583577712609971</v>
      </c>
      <c r="G15" s="17">
        <f t="shared" si="2"/>
        <v>0.9850170407047778</v>
      </c>
      <c r="H15" s="17">
        <f t="shared" si="2"/>
        <v>7.96</v>
      </c>
      <c r="I15" s="17">
        <f t="shared" si="2"/>
        <v>0.938337801608579</v>
      </c>
      <c r="J15" s="17">
        <f t="shared" si="2"/>
        <v>1.009367447620189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5058284</v>
      </c>
      <c r="F16" s="7">
        <v>297333</v>
      </c>
      <c r="G16" s="7">
        <v>4853928</v>
      </c>
      <c r="H16" s="7">
        <v>39491</v>
      </c>
      <c r="I16" s="7">
        <v>550160</v>
      </c>
      <c r="J16" s="7">
        <f t="shared" si="0"/>
        <v>10799196</v>
      </c>
      <c r="K16" s="11"/>
      <c r="L16" s="10"/>
      <c r="M16" s="22">
        <v>44.3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1.0006039597618481</v>
      </c>
      <c r="F17" s="41">
        <f t="shared" si="3"/>
        <v>1.0779227330972345</v>
      </c>
      <c r="G17" s="41">
        <f t="shared" si="3"/>
        <v>0.8864136427239959</v>
      </c>
      <c r="H17" s="41">
        <f t="shared" si="3"/>
        <v>2.097946367526778</v>
      </c>
      <c r="I17" s="41">
        <f t="shared" si="3"/>
        <v>0.8668296495564927</v>
      </c>
      <c r="J17" s="41">
        <f t="shared" si="3"/>
        <v>0.9486052480203155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31933</v>
      </c>
      <c r="F18" s="35">
        <v>46</v>
      </c>
      <c r="G18" s="35">
        <v>17259</v>
      </c>
      <c r="H18" s="35">
        <v>118</v>
      </c>
      <c r="I18" s="35">
        <v>218</v>
      </c>
      <c r="J18" s="35">
        <f t="shared" si="0"/>
        <v>49574</v>
      </c>
      <c r="K18" s="44"/>
      <c r="L18" s="45"/>
      <c r="M18" s="37">
        <v>44.4</v>
      </c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1.073309742272884</v>
      </c>
      <c r="F19" s="17">
        <f t="shared" si="4"/>
        <v>8.58695652173913</v>
      </c>
      <c r="G19" s="17">
        <f t="shared" si="4"/>
        <v>0.8875369372501304</v>
      </c>
      <c r="H19" s="17">
        <f t="shared" si="4"/>
        <v>1.6864406779661016</v>
      </c>
      <c r="I19" s="17">
        <f t="shared" si="4"/>
        <v>1.6055045871559632</v>
      </c>
      <c r="J19" s="17">
        <f t="shared" si="4"/>
        <v>1.0194053334409166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4512269</v>
      </c>
      <c r="F20" s="7">
        <v>51871</v>
      </c>
      <c r="G20" s="7">
        <v>4950082</v>
      </c>
      <c r="H20" s="7">
        <v>47155</v>
      </c>
      <c r="I20" s="7">
        <v>260905</v>
      </c>
      <c r="J20" s="7">
        <f t="shared" si="0"/>
        <v>9822282</v>
      </c>
      <c r="K20" s="11"/>
      <c r="L20" s="13"/>
      <c r="M20" s="22">
        <v>38.8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1.121683791458355</v>
      </c>
      <c r="F21" s="48">
        <f t="shared" si="5"/>
        <v>6.178828246997359</v>
      </c>
      <c r="G21" s="48">
        <f t="shared" si="5"/>
        <v>0.8691952981788988</v>
      </c>
      <c r="H21" s="48">
        <f t="shared" si="5"/>
        <v>1.7569716891103806</v>
      </c>
      <c r="I21" s="48">
        <f t="shared" si="5"/>
        <v>1.827849217148004</v>
      </c>
      <c r="J21" s="48">
        <f t="shared" si="5"/>
        <v>1.0429525440218474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0.4471499316688954</v>
      </c>
      <c r="F22" s="50">
        <f t="shared" si="6"/>
        <v>0.125</v>
      </c>
      <c r="G22" s="50">
        <f t="shared" si="6"/>
        <v>0.5447212413748421</v>
      </c>
      <c r="H22" s="50">
        <f t="shared" si="6"/>
        <v>0.8392857142857143</v>
      </c>
      <c r="I22" s="50">
        <f t="shared" si="6"/>
        <v>0.47717842323651455</v>
      </c>
      <c r="J22" s="50">
        <f t="shared" si="6"/>
        <v>0.47582080057254755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0.5225449848298237</v>
      </c>
      <c r="F23" s="70">
        <v>0.08276797829036635</v>
      </c>
      <c r="G23" s="70">
        <v>0.5734639358860196</v>
      </c>
      <c r="H23" s="70">
        <v>0.13725490196078433</v>
      </c>
      <c r="I23" s="70">
        <v>0.5758513931888545</v>
      </c>
      <c r="J23" s="70">
        <v>0.5355333011583011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0.4877584116637539</v>
      </c>
      <c r="F24" s="72">
        <v>0.9090909090909091</v>
      </c>
      <c r="G24" s="72">
        <v>0.45018590625640426</v>
      </c>
      <c r="H24" s="72">
        <v>0.2923076923076923</v>
      </c>
      <c r="I24" s="72">
        <v>1.0935412026726057</v>
      </c>
      <c r="J24" s="72">
        <v>0.47734774086749876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2015-12-16T02:13:27Z</dcterms:modified>
  <cp:category/>
  <cp:version/>
  <cp:contentType/>
  <cp:contentStatus/>
</cp:coreProperties>
</file>