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カンバク" sheetId="18" r:id="rId18"/>
    <sheet name="北関東運輸" sheetId="19" r:id="rId19"/>
    <sheet name="久和倉庫" sheetId="20" r:id="rId20"/>
    <sheet name="鯨岡倉庫" sheetId="21" r:id="rId21"/>
    <sheet name="クミカ物流" sheetId="22" r:id="rId22"/>
    <sheet name="久留生倉庫" sheetId="23" r:id="rId23"/>
    <sheet name="コマツ物流" sheetId="24" r:id="rId24"/>
    <sheet name="佐野物流ｾﾝﾀｰ" sheetId="25" r:id="rId25"/>
    <sheet name="サン永" sheetId="26" r:id="rId26"/>
    <sheet name="山晃物流倉庫" sheetId="27" r:id="rId27"/>
    <sheet name="三正運輸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17">'カンバク'!$B$2:$H$23</definedName>
    <definedName name="_xlnm.Print_Area" localSheetId="21">'クミカ物流'!$B$2:$H$23</definedName>
    <definedName name="_xlnm.Print_Area" localSheetId="23">'コマツ物流'!$B$2:$H$23</definedName>
    <definedName name="_xlnm.Print_Area" localSheetId="25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2">'久留生倉庫'!$B$2:$H$23</definedName>
    <definedName name="_xlnm.Print_Area" localSheetId="19">'久和倉庫'!$B$2:$H$23</definedName>
    <definedName name="_xlnm.Print_Area" localSheetId="20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4">'佐野物流ｾﾝﾀｰ'!$B$2:$H$23</definedName>
    <definedName name="_xlnm.Print_Area" localSheetId="27">'三正運輸'!$B$2:$H$23</definedName>
    <definedName name="_xlnm.Print_Area" localSheetId="26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8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<sst xmlns="http://schemas.openxmlformats.org/spreadsheetml/2006/main" count="1743" uniqueCount="100">
  <si>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</si>
  <si>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</si>
  <si>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</si>
  <si>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</si>
  <si>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</si>
  <si>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</si>
  <si>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</si>
  <si>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</si>
  <si>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</si>
  <si>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</si>
  <si>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</si>
  <si>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</si>
  <si>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</si>
  <si>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</si>
  <si>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</si>
  <si>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</si>
  <si>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</si>
  <si>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</si>
  <si>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</si>
  <si>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</si>
  <si>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</si>
  <si>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</si>
  <si>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</si>
  <si>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</si>
  <si>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</si>
  <si>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</si>
  <si>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</si>
  <si>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</si>
  <si>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</si>
  <si>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</si>
  <si>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</si>
  <si>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</si>
  <si>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</si>
  <si>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</si>
  <si>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</si>
  <si>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</si>
  <si>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</si>
  <si>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</si>
  <si>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</si>
  <si>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</si>
  <si>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</si>
  <si>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</si>
  <si>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</si>
  <si>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</si>
  <si>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</si>
  <si>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</si>
  <si>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</si>
  <si>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</si>
  <si>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</si>
  <si>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</si>
  <si>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</si>
  <si>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</si>
  <si>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</si>
  <si>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</si>
  <si>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</si>
  <si>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</si>
  <si>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</si>
  <si>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</si>
  <si>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</si>
  <si>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</si>
  <si>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</si>
  <si>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</si>
  <si>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</si>
  <si>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</si>
  <si>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</si>
  <si>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</si>
  <si>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</si>
  <si>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</si>
  <si>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</si>
  <si>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</si>
  <si>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</si>
  <si>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</si>
  <si>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</si>
  <si>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</si>
  <si>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</si>
  <si>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</si>
  <si>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</si>
  <si>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</si>
  <si>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</si>
  <si>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</si>
  <si>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</si>
  <si>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</si>
  <si>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</si>
  <si>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</si>
  <si>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</si>
  <si>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</si>
  <si>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</si>
  <si>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</si>
  <si>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</si>
  <si>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</si>
  <si>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</si>
  <si>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</si>
  <si>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</si>
  <si>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</si>
  <si>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</si>
  <si>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</si>
  <si>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</si>
  <si>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</si>
  <si>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第１四半期末現在</t>
  </si>
  <si>
    <t>月報用（平成２８年　６月末現在）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</si>
</sst>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98</v>
      </c>
      <c r="F5" s="19" t="s">
        <v>17</v>
      </c>
      <c r="G5" s="52" t="s">
        <v>30</v>
      </c>
      <c r="H5" s="52"/>
    </row>
    <row r="6" spans="2:8" ht="22.5" customHeight="1">
      <c r="B6" s="34" t="s">
        <v>99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384302</v>
      </c>
      <c r="F11" s="23">
        <f>SUM(ｱｸﾃｨﾁｬﾚﾝｼﾞ:ﾛｼﾞﾊﾟﾙｴｸｽﾌﾟﾚｽ!F11)</f>
        <v>5525</v>
      </c>
      <c r="G11" s="39">
        <f>SUM(ｱｸﾃｨﾁｬﾚﾝｼﾞ:ﾛｼﾞﾊﾟﾙｴｸｽﾌﾟﾚｽ!G11)</f>
        <v>96017</v>
      </c>
      <c r="H11" s="45">
        <f aca="true" t="shared" si="0" ref="H11:H16">E11/D11</f>
        <v>0.7909987568025951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3343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902</v>
      </c>
      <c r="H16" s="44">
        <f t="shared" si="0"/>
        <v>0.7875147232037691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97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平成２８年度　第１四半期末現在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3173</v>
      </c>
      <c r="F11" s="23">
        <v>0</v>
      </c>
      <c r="G11" s="11">
        <f aca="true" t="shared" si="0" ref="G11:G16">D11-E11-F11</f>
        <v>2038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平成２８年度　第１四半期末現在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平成２８年度　第１四半期末現在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1932</v>
      </c>
      <c r="F11" s="23">
        <v>0</v>
      </c>
      <c r="G11" s="11">
        <f aca="true" t="shared" si="0" ref="G11:G16">D11-E11-F11</f>
        <v>1783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平成２８年度　第１四半期末現在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#REF!</f>
        <v>#REF!</v>
      </c>
      <c r="F5" s="19" t="s">
        <v>17</v>
      </c>
      <c r="G5" s="52" t="s">
        <v>39</v>
      </c>
      <c r="H5" s="52"/>
    </row>
    <row r="6" spans="2:8" ht="22.5" customHeight="1">
      <c r="B6" s="30" t="e">
        <f>#REF!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カトーレック!B5</f>
        <v>#REF!</v>
      </c>
      <c r="F5" s="19" t="s">
        <v>17</v>
      </c>
      <c r="G5" s="52" t="s">
        <v>40</v>
      </c>
      <c r="H5" s="52"/>
    </row>
    <row r="6" spans="2:8" ht="22.5" customHeight="1">
      <c r="B6" s="30" t="e">
        <f>カトーレック!B6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689</v>
      </c>
      <c r="F11" s="23">
        <v>0</v>
      </c>
      <c r="G11" s="11">
        <f aca="true" t="shared" si="0" ref="G11:G16">D11-E11-F11</f>
        <v>104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カトーレック!B5</f>
        <v>#REF!</v>
      </c>
      <c r="F5" s="19" t="s">
        <v>17</v>
      </c>
      <c r="G5" s="52" t="s">
        <v>41</v>
      </c>
      <c r="H5" s="52"/>
    </row>
    <row r="6" spans="2:8" ht="22.5" customHeight="1">
      <c r="B6" s="30" t="e">
        <f>カトーレック!B6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ｶﾝﾀﾞｺｰﾎﾟﾚｰｼｮﾝ!B5</f>
        <v>#REF!</v>
      </c>
      <c r="F5" s="19" t="s">
        <v>17</v>
      </c>
      <c r="G5" s="52" t="s">
        <v>42</v>
      </c>
      <c r="H5" s="52"/>
    </row>
    <row r="6" spans="2:8" ht="22.5" customHeight="1">
      <c r="B6" s="30" t="e">
        <f>ｶﾝﾀﾞｺｰﾎﾟﾚｰｼｮﾝ!B6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400</v>
      </c>
      <c r="F11" s="23">
        <v>0</v>
      </c>
      <c r="G11" s="11">
        <f aca="true" t="shared" si="0" ref="G11:G16">D11-E11-F11</f>
        <v>2576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'関東物流'!B5</f>
        <v>#REF!</v>
      </c>
      <c r="F5" s="19" t="s">
        <v>17</v>
      </c>
      <c r="G5" s="52" t="s">
        <v>43</v>
      </c>
      <c r="H5" s="52"/>
    </row>
    <row r="6" spans="2:8" ht="22.5" customHeight="1">
      <c r="B6" s="30" t="e">
        <f>'関東物流'!B6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7644</v>
      </c>
      <c r="F11" s="23">
        <v>0</v>
      </c>
      <c r="G11" s="11">
        <f aca="true" t="shared" si="0" ref="G11:G16">D11-E11-F11</f>
        <v>1650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カンバク!B5</f>
        <v>#REF!</v>
      </c>
      <c r="F5" s="19" t="s">
        <v>17</v>
      </c>
      <c r="G5" s="52" t="s">
        <v>44</v>
      </c>
      <c r="H5" s="52"/>
    </row>
    <row r="6" spans="2:8" ht="22.5" customHeight="1">
      <c r="B6" s="30" t="e">
        <f>カンバク!B6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593</v>
      </c>
      <c r="F11" s="23">
        <v>0</v>
      </c>
      <c r="G11" s="11">
        <f aca="true" t="shared" si="0" ref="G11:G16">D11-E11-F11</f>
        <v>405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4" t="s">
        <v>96</v>
      </c>
      <c r="H5" s="65"/>
    </row>
    <row r="6" spans="2:8" ht="22.5" customHeight="1">
      <c r="B6" s="30" t="str">
        <f>'合計'!B6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45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46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1586</v>
      </c>
      <c r="F11" s="23">
        <v>0</v>
      </c>
      <c r="G11" s="11">
        <f aca="true" t="shared" si="0" ref="G11:G16">D11-E11-F11</f>
        <v>1330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47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48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49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50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27709</v>
      </c>
      <c r="F11" s="23">
        <v>0</v>
      </c>
      <c r="G11" s="11">
        <f aca="true" t="shared" si="0" ref="G11:G16">D11-E11-F11</f>
        <v>1343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51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52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1150</v>
      </c>
      <c r="F11" s="23">
        <v>0</v>
      </c>
      <c r="G11" s="11">
        <f aca="true" t="shared" si="0" ref="G11:G16">D11-E11-F11</f>
        <v>504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53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2165</v>
      </c>
      <c r="F11" s="23"/>
      <c r="G11" s="11">
        <f aca="true" t="shared" si="0" ref="G11:G16">D11-E11-F11</f>
        <v>2491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511</v>
      </c>
      <c r="F16" s="25"/>
      <c r="G16" s="12">
        <f t="shared" si="0"/>
        <v>347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54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5317</v>
      </c>
      <c r="F11" s="23">
        <v>0</v>
      </c>
      <c r="G11" s="11">
        <f aca="true" t="shared" si="0" ref="G11:G16">D11-E11-F11</f>
        <v>388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55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13002</v>
      </c>
      <c r="F11" s="23">
        <v>0</v>
      </c>
      <c r="G11" s="11">
        <f aca="true" t="shared" si="0" ref="G11:G16">D11-E11-F11</f>
        <v>281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56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4295</v>
      </c>
      <c r="F11" s="23">
        <v>0</v>
      </c>
      <c r="G11" s="11">
        <f aca="true" t="shared" si="0" ref="G11:G16">D11-E11-F11</f>
        <v>3509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57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58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59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60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2966</v>
      </c>
      <c r="F11" s="23">
        <v>0</v>
      </c>
      <c r="G11" s="11">
        <f aca="true" t="shared" si="0" ref="G11:G16">D11-E11-F11</f>
        <v>124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61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8422</v>
      </c>
      <c r="F11" s="23">
        <v>0</v>
      </c>
      <c r="G11" s="11">
        <f aca="true" t="shared" si="0" ref="G11:G16">D11-E11-F11</f>
        <v>2231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62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4083</v>
      </c>
      <c r="F11" s="23">
        <v>0</v>
      </c>
      <c r="G11" s="11">
        <f aca="true" t="shared" si="0" ref="G11:G16">D11-E11-F11</f>
        <v>11078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63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64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4" t="s">
        <v>88</v>
      </c>
      <c r="H5" s="65"/>
    </row>
    <row r="6" spans="2:8" ht="22.5" customHeight="1">
      <c r="B6" s="30" t="str">
        <f>'合計'!B6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35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65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1738</v>
      </c>
      <c r="F11" s="23">
        <v>0</v>
      </c>
      <c r="G11" s="11">
        <f aca="true" t="shared" si="0" ref="G11:G16">D11-E11-F11</f>
        <v>3038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66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6018</v>
      </c>
      <c r="F11" s="23">
        <v>0</v>
      </c>
      <c r="G11" s="11">
        <f aca="true" t="shared" si="0" ref="G11:G16">D11-E11-F11</f>
        <v>660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67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3585</v>
      </c>
      <c r="F11" s="23">
        <v>1452</v>
      </c>
      <c r="G11" s="11">
        <f aca="true" t="shared" si="0" ref="G11:G16">D11-E11-F11</f>
        <v>700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68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69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93684</v>
      </c>
      <c r="F11" s="23">
        <v>0</v>
      </c>
      <c r="G11" s="11">
        <f aca="true" t="shared" si="0" ref="G11:G16">D11-E11-F11</f>
        <v>600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89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 t="s">
        <v>90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70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1943</v>
      </c>
      <c r="F11" s="23">
        <v>0</v>
      </c>
      <c r="G11" s="11">
        <f aca="true" t="shared" si="0" ref="G11:G16">D11-E11-F11</f>
        <v>1902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71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84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72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2454</v>
      </c>
      <c r="F11" s="23">
        <v>0</v>
      </c>
      <c r="G11" s="11">
        <f aca="true" t="shared" si="0" ref="G11:G16">D11-E11-F11</f>
        <v>3447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5" t="s">
        <v>85</v>
      </c>
      <c r="H5" s="65"/>
    </row>
    <row r="6" spans="2:8" ht="22.5" customHeight="1">
      <c r="B6" s="30" t="str">
        <f>'合計'!B6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1398</v>
      </c>
      <c r="F11" s="23">
        <v>1276</v>
      </c>
      <c r="G11" s="11">
        <f aca="true" t="shared" si="0" ref="G11:G16">D11-E11-F11</f>
        <v>170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73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20" sqref="F20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74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91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 t="s">
        <v>92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75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4200</v>
      </c>
      <c r="F11" s="23">
        <v>250</v>
      </c>
      <c r="G11" s="11">
        <f aca="true" t="shared" si="0" ref="G11:G16">D11-E11-F11</f>
        <v>135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87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7425</v>
      </c>
      <c r="F11" s="23">
        <v>0</v>
      </c>
      <c r="G11" s="11">
        <f aca="true" t="shared" si="0" ref="G11:G16">D11-E11-F11</f>
        <v>2520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76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77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3810</v>
      </c>
      <c r="F11" s="23">
        <v>0</v>
      </c>
      <c r="G11" s="11">
        <f aca="true" t="shared" si="0" ref="G11:G16">D11-E11-F11</f>
        <v>188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78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93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 t="s">
        <v>95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4785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79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3834</v>
      </c>
      <c r="F11" s="23">
        <v>0</v>
      </c>
      <c r="G11" s="11">
        <f aca="true" t="shared" si="0" ref="G11:G16">D11-E11-F11</f>
        <v>1956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平成２８年度　第１四半期末現在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15444</v>
      </c>
      <c r="F11" s="23">
        <v>0</v>
      </c>
      <c r="G11" s="11">
        <f aca="true" t="shared" si="0" ref="G11:G16">D11-E11-F11</f>
        <v>22938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80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1204</v>
      </c>
      <c r="F11" s="23">
        <v>0</v>
      </c>
      <c r="G11" s="11">
        <f aca="true" t="shared" si="0" ref="G11:G16">D11-E11-F11</f>
        <v>121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81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1452</v>
      </c>
      <c r="F11" s="23">
        <v>0</v>
      </c>
      <c r="G11" s="11">
        <f aca="true" t="shared" si="0" ref="G11:G16">D11-E11-F11</f>
        <v>871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e">
        <f>'北関東運輸'!B5</f>
        <v>#REF!</v>
      </c>
      <c r="F5" s="19" t="s">
        <v>17</v>
      </c>
      <c r="G5" s="52" t="s">
        <v>82</v>
      </c>
      <c r="H5" s="52"/>
    </row>
    <row r="6" spans="2:8" ht="22.5" customHeight="1">
      <c r="B6" s="30" t="e">
        <f>'北関東運輸'!B6</f>
        <v>#REF!</v>
      </c>
      <c r="F6" s="20" t="s">
        <v>18</v>
      </c>
      <c r="G6" s="53" t="s">
        <v>83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4945</v>
      </c>
      <c r="F11" s="23">
        <v>2000</v>
      </c>
      <c r="G11" s="11">
        <f aca="true" t="shared" si="0" ref="G11:G16">D11-E11-F11</f>
        <v>2310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平成２８年度　第１四半期末現在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17553</v>
      </c>
      <c r="F11" s="23">
        <v>0</v>
      </c>
      <c r="G11" s="11">
        <f aca="true" t="shared" si="0" ref="G11:G16">D11-E11-F11</f>
        <v>2203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インターロジ!B6</f>
        <v>月報用（平成２８年　６月末現在）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550</v>
      </c>
      <c r="F11" s="23">
        <v>0</v>
      </c>
      <c r="G11" s="11">
        <f aca="true" t="shared" si="0" ref="G11:G16">D11-E11-F11</f>
        <v>200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855</v>
      </c>
      <c r="F16" s="25">
        <v>0</v>
      </c>
      <c r="G16" s="12">
        <f t="shared" si="0"/>
        <v>227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2016-07-28T07:05:28Z</cp:lastPrinted>
  <dcterms:created xsi:type="dcterms:W3CDTF">2001-04-12T08:02:15Z</dcterms:created>
  <dcterms:modified xsi:type="dcterms:W3CDTF">2016-07-28T07:05:39Z</dcterms:modified>
  <cp:category/>
  <cp:version/>
  <cp:contentType/>
  <cp:contentStatus/>
</cp:coreProperties>
</file>