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合計" sheetId="1" r:id="rId1"/>
    <sheet name="ｱｸﾃｨﾁｬﾚﾝｼﾞ" sheetId="2" r:id="rId2"/>
    <sheet name="池田興業" sheetId="3" r:id="rId3"/>
    <sheet name="石部運輸倉庫" sheetId="4" r:id="rId4"/>
    <sheet name="五十鈴倉庫" sheetId="5" r:id="rId5"/>
    <sheet name="いすゞﾗｲﾈｯｸｽ" sheetId="6" r:id="rId6"/>
    <sheet name="インターロジ" sheetId="7" r:id="rId7"/>
    <sheet name="植竹虎太商店" sheetId="8" r:id="rId8"/>
    <sheet name="エクシング" sheetId="9" r:id="rId9"/>
    <sheet name="大阪大松運輸" sheetId="10" r:id="rId10"/>
    <sheet name="大坂屋運送" sheetId="11" r:id="rId11"/>
    <sheet name="大宮倉庫" sheetId="12" r:id="rId12"/>
    <sheet name="大谷通運" sheetId="13" r:id="rId13"/>
    <sheet name="カトーレック" sheetId="14" r:id="rId14"/>
    <sheet name="烏山通運" sheetId="15" r:id="rId15"/>
    <sheet name="ｶﾝﾀﾞｺｰﾎﾟﾚｰｼｮﾝ" sheetId="16" r:id="rId16"/>
    <sheet name="関東物流" sheetId="17" r:id="rId17"/>
    <sheet name="カンバク" sheetId="18" r:id="rId18"/>
    <sheet name="北関東運輸" sheetId="19" r:id="rId19"/>
    <sheet name="久和倉庫" sheetId="20" r:id="rId20"/>
    <sheet name="鯨岡倉庫" sheetId="21" r:id="rId21"/>
    <sheet name="クミカ物流" sheetId="22" r:id="rId22"/>
    <sheet name="久留生倉庫" sheetId="23" r:id="rId23"/>
    <sheet name="コマツ物流" sheetId="24" r:id="rId24"/>
    <sheet name="佐野物流ｾﾝﾀｰ" sheetId="25" r:id="rId25"/>
    <sheet name="サン永" sheetId="26" r:id="rId26"/>
    <sheet name="山晃物流倉庫" sheetId="27" r:id="rId27"/>
    <sheet name="三正運輸" sheetId="28" r:id="rId28"/>
    <sheet name="澁澤倉庫" sheetId="29" r:id="rId29"/>
    <sheet name="センコー" sheetId="30" r:id="rId30"/>
    <sheet name="第一倉庫" sheetId="31" r:id="rId31"/>
    <sheet name="塚本商会" sheetId="32" r:id="rId32"/>
    <sheet name="月島倉庫" sheetId="33" r:id="rId33"/>
    <sheet name="勅使川原製麦所" sheetId="34" r:id="rId34"/>
    <sheet name="ﾄｰｾﾛ・ﾛｼﾞｽﾃｨｸｽ" sheetId="35" r:id="rId35"/>
    <sheet name="東陽倉庫" sheetId="36" r:id="rId36"/>
    <sheet name="栃木県北通運" sheetId="37" r:id="rId37"/>
    <sheet name="栃木倉庫" sheetId="38" r:id="rId38"/>
    <sheet name="栃南通運" sheetId="39" r:id="rId39"/>
    <sheet name="外池荘五郎商店" sheetId="40" r:id="rId40"/>
    <sheet name="日新" sheetId="41" r:id="rId41"/>
    <sheet name="日通商事LS" sheetId="42" r:id="rId42"/>
    <sheet name="日本梱包運輸倉庫" sheetId="43" r:id="rId43"/>
    <sheet name="日本通運" sheetId="44" r:id="rId44"/>
    <sheet name="日本引越センター" sheetId="45" r:id="rId45"/>
    <sheet name="芳賀商事" sheetId="46" r:id="rId46"/>
    <sheet name="芳賀通運" sheetId="47" r:id="rId47"/>
    <sheet name="林工業所" sheetId="48" r:id="rId48"/>
    <sheet name="東両毛通運" sheetId="49" r:id="rId49"/>
    <sheet name="藤　運輸" sheetId="50" r:id="rId50"/>
    <sheet name="不二ロジカーゴ" sheetId="51" r:id="rId51"/>
    <sheet name="古河物流" sheetId="52" r:id="rId52"/>
    <sheet name="堀江ソーケン" sheetId="53" r:id="rId53"/>
    <sheet name="ホンダ運送" sheetId="54" r:id="rId54"/>
    <sheet name="増山貨物自動車" sheetId="55" r:id="rId55"/>
    <sheet name="丸全昭和運輸" sheetId="56" r:id="rId56"/>
    <sheet name="丸栃物産" sheetId="57" r:id="rId57"/>
    <sheet name="都運送" sheetId="58" r:id="rId58"/>
    <sheet name="山本倉庫" sheetId="59" r:id="rId59"/>
    <sheet name="陽北運送" sheetId="60" r:id="rId60"/>
    <sheet name="立和運輸倉庫" sheetId="61" r:id="rId61"/>
    <sheet name="ﾛｼﾞﾊﾟﾙｴｸｽﾌﾟﾚｽ" sheetId="62" r:id="rId62"/>
    <sheet name="Sheet1" sheetId="63" r:id="rId63"/>
    <sheet name="Sheet2" sheetId="64" r:id="rId64"/>
    <sheet name="Sheet3" sheetId="65" r:id="rId65"/>
  </sheets>
  <definedNames>
    <definedName name="_xlnm.Print_Area" localSheetId="1">'ｱｸﾃｨﾁｬﾚﾝｼﾞ'!$B$2:$H$23</definedName>
    <definedName name="_xlnm.Print_Area" localSheetId="5">'いすゞﾗｲﾈｯｸｽ'!$B$2:$H$23</definedName>
    <definedName name="_xlnm.Print_Area" localSheetId="6">'インターロジ'!$B$2:$H$23</definedName>
    <definedName name="_xlnm.Print_Area" localSheetId="8">'エクシング'!$B$2:$H$23</definedName>
    <definedName name="_xlnm.Print_Area" localSheetId="13">'カトーレック'!$B$2:$H$23</definedName>
    <definedName name="_xlnm.Print_Area" localSheetId="15">'ｶﾝﾀﾞｺｰﾎﾟﾚｰｼｮﾝ'!$B$2:$H$23</definedName>
    <definedName name="_xlnm.Print_Area" localSheetId="17">'カンバク'!$B$2:$H$23</definedName>
    <definedName name="_xlnm.Print_Area" localSheetId="21">'クミカ物流'!$B$2:$H$23</definedName>
    <definedName name="_xlnm.Print_Area" localSheetId="23">'コマツ物流'!$B$2:$H$23</definedName>
    <definedName name="_xlnm.Print_Area" localSheetId="25">'サン永'!$B$2:$H$23</definedName>
    <definedName name="_xlnm.Print_Area" localSheetId="29">'センコー'!$B$2:$H$23</definedName>
    <definedName name="_xlnm.Print_Area" localSheetId="34">'ﾄｰｾﾛ・ﾛｼﾞｽﾃｨｸｽ'!$B$2:$H$23</definedName>
    <definedName name="_xlnm.Print_Area" localSheetId="53">'ホンダ運送'!$B$2:$H$23</definedName>
    <definedName name="_xlnm.Print_Area" localSheetId="61">'ﾛｼﾞﾊﾟﾙｴｸｽﾌﾟﾚｽ'!$B$2:$H$23</definedName>
    <definedName name="_xlnm.Print_Area" localSheetId="14">'烏山通運'!$B$2:$H$23</definedName>
    <definedName name="_xlnm.Print_Area" localSheetId="39">'外池荘五郎商店'!$B$2:$H$23</definedName>
    <definedName name="_xlnm.Print_Area" localSheetId="16">'関東物流'!$B$2:$H$23</definedName>
    <definedName name="_xlnm.Print_Area" localSheetId="55">'丸全昭和運輸'!$B$2:$H$23</definedName>
    <definedName name="_xlnm.Print_Area" localSheetId="56">'丸栃物産'!$B$2:$H$23</definedName>
    <definedName name="_xlnm.Print_Area" localSheetId="22">'久留生倉庫'!$B$2:$H$23</definedName>
    <definedName name="_xlnm.Print_Area" localSheetId="19">'久和倉庫'!$B$2:$H$23</definedName>
    <definedName name="_xlnm.Print_Area" localSheetId="20">'鯨岡倉庫'!$B$2:$H$23</definedName>
    <definedName name="_xlnm.Print_Area" localSheetId="32">'月島倉庫'!$B$2:$H$23</definedName>
    <definedName name="_xlnm.Print_Area" localSheetId="51">'古河物流'!$B$2:$H$23</definedName>
    <definedName name="_xlnm.Print_Area" localSheetId="4">'五十鈴倉庫'!$B$2:$H$23</definedName>
    <definedName name="_xlnm.Print_Area" localSheetId="0">'合計'!$B$2:$H$23</definedName>
    <definedName name="_xlnm.Print_Area" localSheetId="24">'佐野物流ｾﾝﾀｰ'!$B$2:$H$23</definedName>
    <definedName name="_xlnm.Print_Area" localSheetId="27">'三正運輸'!$B$2:$H$23</definedName>
    <definedName name="_xlnm.Print_Area" localSheetId="26">'山晃物流倉庫'!$B$2:$H$23</definedName>
    <definedName name="_xlnm.Print_Area" localSheetId="58">'山本倉庫'!$B$2:$H$23</definedName>
    <definedName name="_xlnm.Print_Area" localSheetId="7">'植竹虎太商店'!$B$2:$H$23</definedName>
    <definedName name="_xlnm.Print_Area" localSheetId="3">'石部運輸倉庫'!$B$2:$H$23</definedName>
    <definedName name="_xlnm.Print_Area" localSheetId="54">'増山貨物自動車'!$B$2:$H$23</definedName>
    <definedName name="_xlnm.Print_Area" localSheetId="11">'大宮倉庫'!$B$2:$H$23</definedName>
    <definedName name="_xlnm.Print_Area" localSheetId="10">'大坂屋運送'!$B$2:$H$23</definedName>
    <definedName name="_xlnm.Print_Area" localSheetId="9">'大阪大松運輸'!$B$2:$H$23</definedName>
    <definedName name="_xlnm.Print_Area" localSheetId="12">'大谷通運'!$B$2:$H$23</definedName>
    <definedName name="_xlnm.Print_Area" localSheetId="30">'第一倉庫'!$B$2:$H$23</definedName>
    <definedName name="_xlnm.Print_Area" localSheetId="2">'池田興業'!$B$2:$H$23</definedName>
    <definedName name="_xlnm.Print_Area" localSheetId="33">'勅使川原製麦所'!$B$2:$H$23</definedName>
    <definedName name="_xlnm.Print_Area" localSheetId="31">'塚本商会'!$B$2:$H$23</definedName>
    <definedName name="_xlnm.Print_Area" localSheetId="57">'都運送'!$B$2:$H$23</definedName>
    <definedName name="_xlnm.Print_Area" localSheetId="35">'東陽倉庫'!$B$2:$H$23</definedName>
    <definedName name="_xlnm.Print_Area" localSheetId="48">'東両毛通運'!$B$2:$H$23</definedName>
    <definedName name="_xlnm.Print_Area" localSheetId="49">'藤　運輸'!$B$2:$H$23</definedName>
    <definedName name="_xlnm.Print_Area" localSheetId="38">'栃南通運'!$B$2:$H$23</definedName>
    <definedName name="_xlnm.Print_Area" localSheetId="36">'栃木県北通運'!$B$2:$H$23</definedName>
    <definedName name="_xlnm.Print_Area" localSheetId="37">'栃木倉庫'!$B$2:$H$23</definedName>
    <definedName name="_xlnm.Print_Area" localSheetId="40">'日新'!$B$2:$H$23</definedName>
    <definedName name="_xlnm.Print_Area" localSheetId="41">'日通商事LS'!$B$2:$H$23</definedName>
    <definedName name="_xlnm.Print_Area" localSheetId="44">'日本引越センター'!$B$2:$H$23</definedName>
    <definedName name="_xlnm.Print_Area" localSheetId="42">'日本梱包運輸倉庫'!$B$2:$H$23</definedName>
    <definedName name="_xlnm.Print_Area" localSheetId="43">'日本通運'!$B$2:$H$23</definedName>
    <definedName name="_xlnm.Print_Area" localSheetId="50">'不二ロジカーゴ'!$B$2:$H$23</definedName>
    <definedName name="_xlnm.Print_Area" localSheetId="45">'芳賀商事'!$B$2:$H$23</definedName>
    <definedName name="_xlnm.Print_Area" localSheetId="46">'芳賀通運'!$B$2:$H$23</definedName>
    <definedName name="_xlnm.Print_Area" localSheetId="18">'北関東運輸'!$B$2:$H$23</definedName>
    <definedName name="_xlnm.Print_Area" localSheetId="52">'堀江ソーケン'!$B$2:$H$23</definedName>
    <definedName name="_xlnm.Print_Area" localSheetId="59">'陽北運送'!$B$2:$H$23</definedName>
    <definedName name="_xlnm.Print_Area" localSheetId="60">'立和運輸倉庫'!$B$2:$H$23</definedName>
    <definedName name="_xlnm.Print_Area" localSheetId="47">'林工業所'!$B$2:$H$23</definedName>
    <definedName name="_xlnm.Print_Area" localSheetId="28">'澁澤倉庫'!$B$2:$H$23</definedName>
  </definedNames>
  <calcPr fullCalcOnLoad="1"/>
</workbook>
</file>

<file path=xl/sharedStrings.xml><?xml version="1.0" encoding="utf-8"?>
<sst xmlns="http://schemas.openxmlformats.org/spreadsheetml/2006/main" count="1743" uniqueCount="100">
  <si>
    <t>貯蔵そう倉庫</t>
  </si>
  <si>
    <t>危険品倉庫</t>
  </si>
  <si>
    <t>タンク</t>
  </si>
  <si>
    <t>その他</t>
  </si>
  <si>
    <t>受寄物在貨面積（容積）</t>
  </si>
  <si>
    <t>空面積（容積）</t>
  </si>
  <si>
    <t>（利用率：％）</t>
  </si>
  <si>
    <t>１．営業所ごとに作成すること。</t>
  </si>
  <si>
    <t>２.面積は延べ面積を、容積は有効容積を記載すること。</t>
  </si>
  <si>
    <t>３．冷蔵倉庫の「受寄物在貨容積」の欄の下段は、容積保管に使用している容積を内数として記載すること。</t>
  </si>
  <si>
    <t>使　用　状　況</t>
  </si>
  <si>
    <t>事　項</t>
  </si>
  <si>
    <t>野 積 倉 庫</t>
  </si>
  <si>
    <t>水 面 倉 庫</t>
  </si>
  <si>
    <t>冷 蔵 倉 庫</t>
  </si>
  <si>
    <t>備　考</t>
  </si>
  <si>
    <t>（注意）</t>
  </si>
  <si>
    <t>氏名又は名称　　</t>
  </si>
  <si>
    <t>営業所の名称</t>
  </si>
  <si>
    <t>倉庫の類別</t>
  </si>
  <si>
    <t>一 ～ 三 類 倉 庫</t>
  </si>
  <si>
    <t>期末（月末）倉庫使用状況報告書</t>
  </si>
  <si>
    <t>第七号様式(第二十一条関係)</t>
  </si>
  <si>
    <t>　栃木県　</t>
  </si>
  <si>
    <t>所管面積</t>
  </si>
  <si>
    <t>（容積）</t>
  </si>
  <si>
    <t>自家貨物在貨面積（容積）</t>
  </si>
  <si>
    <t>事　項</t>
  </si>
  <si>
    <t>（容積）</t>
  </si>
  <si>
    <t>タンク</t>
  </si>
  <si>
    <t>栃木県倉庫協会</t>
  </si>
  <si>
    <t>池田興業㈱宇都宮支店</t>
  </si>
  <si>
    <t>いすゞライネックス㈱</t>
  </si>
  <si>
    <t>㈱インターロジサービス 宇都宮営業所</t>
  </si>
  <si>
    <t>㈱植竹虎太商店</t>
  </si>
  <si>
    <t>㈱大阪大松運輸</t>
  </si>
  <si>
    <t>大坂屋運送㈱</t>
  </si>
  <si>
    <t>大宮倉庫㈱栃木営業所</t>
  </si>
  <si>
    <t>大谷通運㈱</t>
  </si>
  <si>
    <t>カトーレック㈱宇都宮支店</t>
  </si>
  <si>
    <t>烏山通運㈱</t>
  </si>
  <si>
    <t>カンダコーポレーション㈱</t>
  </si>
  <si>
    <t>関東物流㈱</t>
  </si>
  <si>
    <t>カンバク㈱</t>
  </si>
  <si>
    <t>㈱北関東運輸</t>
  </si>
  <si>
    <t>久和倉庫㈱</t>
  </si>
  <si>
    <t>鯨岡倉庫㈱</t>
  </si>
  <si>
    <t>㈱クミカ物流 関東支店</t>
  </si>
  <si>
    <t>(有)久留生倉庫</t>
  </si>
  <si>
    <t>コマツ物流㈱ 北関東物流センター</t>
  </si>
  <si>
    <t>㈱佐野物流センター</t>
  </si>
  <si>
    <t>サン永㈱</t>
  </si>
  <si>
    <t>山晃物流倉庫㈱</t>
  </si>
  <si>
    <t>三正運輸㈱</t>
  </si>
  <si>
    <t>澁澤倉庫㈱ 北関東支店 栃木営業所</t>
  </si>
  <si>
    <t>センコー㈱ 茨城支店</t>
  </si>
  <si>
    <t>第一倉庫㈱ 栃木営業所</t>
  </si>
  <si>
    <t>㈱塚本商会</t>
  </si>
  <si>
    <t>月島倉庫㈱ 宇都宮営業所</t>
  </si>
  <si>
    <t>㈱勅使川原精麦所</t>
  </si>
  <si>
    <t>トーセロ・ロジスティクス㈱</t>
  </si>
  <si>
    <t>東陽倉庫㈱ 東京営業部 宇都宮営業所</t>
  </si>
  <si>
    <t>栃木県北通運㈱</t>
  </si>
  <si>
    <t>栃木倉庫㈱</t>
  </si>
  <si>
    <t>栃南通運㈱</t>
  </si>
  <si>
    <t>㈱外池荘五郎商店</t>
  </si>
  <si>
    <t>㈱日新 北関東事業所 芳賀倉庫営業所</t>
  </si>
  <si>
    <t>日通商事㈱ 宇都宮ＬＳセンター</t>
  </si>
  <si>
    <t>日本梱包運輸倉庫㈱ 栃木営業所</t>
  </si>
  <si>
    <t>日本通運㈱ 宇都宮支店</t>
  </si>
  <si>
    <t>芳賀商事㈱</t>
  </si>
  <si>
    <t>芳賀通運㈱</t>
  </si>
  <si>
    <t>東両毛通運㈱</t>
  </si>
  <si>
    <t>㈱藤　運輸</t>
  </si>
  <si>
    <t>㈱不二ロジカーゴ</t>
  </si>
  <si>
    <t>㈱堀江ソーケン</t>
  </si>
  <si>
    <t>増山貨物自動車㈱</t>
  </si>
  <si>
    <t>丸全昭和運輸㈱ 鹿沼営業所</t>
  </si>
  <si>
    <t>丸栃物産㈱</t>
  </si>
  <si>
    <t>㈱山本倉庫</t>
  </si>
  <si>
    <t>陽北運送㈱</t>
  </si>
  <si>
    <t>㈱立和運輸倉庫</t>
  </si>
  <si>
    <t>㈱ロジパルエクスプレス</t>
  </si>
  <si>
    <t>栃木営業所</t>
  </si>
  <si>
    <t>林工業所㈱</t>
  </si>
  <si>
    <t>五十鈴倉庫㈱</t>
  </si>
  <si>
    <t>㈱エクシング</t>
  </si>
  <si>
    <t>ホンダ運送</t>
  </si>
  <si>
    <t>石部運輸倉庫㈱</t>
  </si>
  <si>
    <t>㈱日本引越センター</t>
  </si>
  <si>
    <t>栃木倉庫</t>
  </si>
  <si>
    <t>古河物流</t>
  </si>
  <si>
    <t>小山物流センター</t>
  </si>
  <si>
    <t>都運送㈱</t>
  </si>
  <si>
    <t>神保倉庫</t>
  </si>
  <si>
    <t>芳賀営業所</t>
  </si>
  <si>
    <t>アクティチャレンジ㈱</t>
  </si>
  <si>
    <t>２．面積は延べ面積を、容積は有効容積を記載すること。</t>
  </si>
  <si>
    <t>平成２８年度　第１四半期末現在</t>
  </si>
  <si>
    <t>月報用（平成２８年　9月末現在）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</si>
</sst>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,##0\ &quot;㎡&quot;"/>
    <numFmt numFmtId="178" formatCode="&quot;(&quot;\ \ #,##0.0\ \ &quot;)&quot;"/>
    <numFmt numFmtId="179" formatCode="###,##0\ &quot;㎥&quot;"/>
    <numFmt numFmtId="180" formatCode="0.0%"/>
  </numFmts>
  <fonts count="40">
    <font>
      <sz val="11"/>
      <name val="ＭＳ Ｐ明朝"/>
      <family val="1"/>
    </font>
    <font>
      <sz val="6"/>
      <name val="ＭＳ Ｐ明朝"/>
      <family val="1"/>
    </font>
    <font>
      <u val="single"/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u val="single"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9" fontId="0" fillId="0" borderId="18" xfId="0" applyNumberFormat="1" applyBorder="1" applyAlignment="1">
      <alignment vertical="center"/>
    </xf>
    <xf numFmtId="0" fontId="0" fillId="0" borderId="2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" fillId="0" borderId="0" xfId="0" applyFont="1" applyAlignment="1" applyProtection="1">
      <alignment/>
      <protection locked="0"/>
    </xf>
    <xf numFmtId="177" fontId="0" fillId="0" borderId="25" xfId="0" applyNumberFormat="1" applyBorder="1" applyAlignment="1" applyProtection="1">
      <alignment vertical="center"/>
      <protection locked="0"/>
    </xf>
    <xf numFmtId="177" fontId="0" fillId="0" borderId="26" xfId="0" applyNumberFormat="1" applyBorder="1" applyAlignment="1" applyProtection="1">
      <alignment vertical="center"/>
      <protection locked="0"/>
    </xf>
    <xf numFmtId="177" fontId="0" fillId="0" borderId="27" xfId="0" applyNumberFormat="1" applyBorder="1" applyAlignment="1" applyProtection="1">
      <alignment vertical="center"/>
      <protection locked="0"/>
    </xf>
    <xf numFmtId="177" fontId="0" fillId="0" borderId="28" xfId="0" applyNumberFormat="1" applyBorder="1" applyAlignment="1" applyProtection="1">
      <alignment vertical="center"/>
      <protection locked="0"/>
    </xf>
    <xf numFmtId="179" fontId="0" fillId="0" borderId="27" xfId="0" applyNumberFormat="1" applyBorder="1" applyAlignment="1" applyProtection="1">
      <alignment vertical="center"/>
      <protection locked="0"/>
    </xf>
    <xf numFmtId="179" fontId="0" fillId="0" borderId="28" xfId="0" applyNumberFormat="1" applyBorder="1" applyAlignment="1" applyProtection="1">
      <alignment vertical="center"/>
      <protection locked="0"/>
    </xf>
    <xf numFmtId="179" fontId="0" fillId="0" borderId="29" xfId="0" applyNumberFormat="1" applyBorder="1" applyAlignment="1" applyProtection="1">
      <alignment horizontal="right" vertical="center" shrinkToFit="1"/>
      <protection locked="0"/>
    </xf>
    <xf numFmtId="179" fontId="0" fillId="0" borderId="30" xfId="0" applyNumberFormat="1" applyBorder="1" applyAlignment="1" applyProtection="1">
      <alignment horizontal="right" vertical="center" shrinkToFit="1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7" fontId="0" fillId="0" borderId="36" xfId="0" applyNumberFormat="1" applyBorder="1" applyAlignment="1" applyProtection="1">
      <alignment vertical="center"/>
      <protection locked="0"/>
    </xf>
    <xf numFmtId="177" fontId="0" fillId="0" borderId="37" xfId="0" applyNumberFormat="1" applyBorder="1" applyAlignment="1" applyProtection="1">
      <alignment vertical="center"/>
      <protection locked="0"/>
    </xf>
    <xf numFmtId="177" fontId="0" fillId="0" borderId="29" xfId="0" applyNumberFormat="1" applyBorder="1" applyAlignment="1" applyProtection="1">
      <alignment vertical="center"/>
      <protection locked="0"/>
    </xf>
    <xf numFmtId="177" fontId="0" fillId="0" borderId="23" xfId="0" applyNumberFormat="1" applyBorder="1" applyAlignment="1" applyProtection="1">
      <alignment vertical="center"/>
      <protection locked="0"/>
    </xf>
    <xf numFmtId="177" fontId="0" fillId="0" borderId="38" xfId="0" applyNumberFormat="1" applyBorder="1" applyAlignment="1" applyProtection="1">
      <alignment vertical="center"/>
      <protection locked="0"/>
    </xf>
    <xf numFmtId="177" fontId="0" fillId="0" borderId="39" xfId="0" applyNumberFormat="1" applyBorder="1" applyAlignment="1" applyProtection="1">
      <alignment vertical="center"/>
      <protection locked="0"/>
    </xf>
    <xf numFmtId="180" fontId="0" fillId="0" borderId="22" xfId="42" applyNumberFormat="1" applyFont="1" applyBorder="1" applyAlignment="1" applyProtection="1">
      <alignment vertical="center"/>
      <protection locked="0"/>
    </xf>
    <xf numFmtId="180" fontId="0" fillId="0" borderId="21" xfId="42" applyNumberFormat="1" applyFont="1" applyBorder="1" applyAlignment="1" applyProtection="1">
      <alignment vertical="center"/>
      <protection locked="0"/>
    </xf>
    <xf numFmtId="179" fontId="0" fillId="0" borderId="28" xfId="0" applyNumberFormat="1" applyBorder="1" applyAlignment="1" applyProtection="1">
      <alignment vertical="center" shrinkToFit="1"/>
      <protection locked="0"/>
    </xf>
    <xf numFmtId="179" fontId="0" fillId="0" borderId="38" xfId="0" applyNumberFormat="1" applyBorder="1" applyAlignment="1" applyProtection="1">
      <alignment vertical="center" shrinkToFit="1"/>
      <protection locked="0"/>
    </xf>
    <xf numFmtId="179" fontId="0" fillId="0" borderId="29" xfId="0" applyNumberFormat="1" applyBorder="1" applyAlignment="1" applyProtection="1">
      <alignment horizontal="right" vertical="center" shrinkToFit="1"/>
      <protection locked="0"/>
    </xf>
    <xf numFmtId="179" fontId="0" fillId="0" borderId="40" xfId="0" applyNumberFormat="1" applyBorder="1" applyAlignment="1" applyProtection="1">
      <alignment horizontal="right" vertical="center" shrinkToFit="1"/>
      <protection locked="0"/>
    </xf>
    <xf numFmtId="0" fontId="0" fillId="0" borderId="4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79" fontId="0" fillId="0" borderId="50" xfId="0" applyNumberFormat="1" applyBorder="1" applyAlignment="1">
      <alignment vertical="center" shrinkToFit="1"/>
    </xf>
    <xf numFmtId="179" fontId="0" fillId="0" borderId="51" xfId="0" applyNumberFormat="1" applyBorder="1" applyAlignment="1">
      <alignment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79" fontId="0" fillId="0" borderId="55" xfId="0" applyNumberFormat="1" applyBorder="1" applyAlignment="1" applyProtection="1">
      <alignment horizontal="right" vertical="center" shrinkToFit="1"/>
      <protection locked="0"/>
    </xf>
    <xf numFmtId="179" fontId="0" fillId="0" borderId="56" xfId="0" applyNumberFormat="1" applyBorder="1" applyAlignment="1" applyProtection="1">
      <alignment vertical="center" shrinkToFit="1"/>
      <protection locked="0"/>
    </xf>
    <xf numFmtId="179" fontId="0" fillId="0" borderId="57" xfId="0" applyNumberFormat="1" applyBorder="1" applyAlignment="1" applyProtection="1">
      <alignment vertical="center" shrinkToFit="1"/>
      <protection locked="0"/>
    </xf>
    <xf numFmtId="179" fontId="0" fillId="0" borderId="58" xfId="0" applyNumberFormat="1" applyBorder="1" applyAlignment="1" applyProtection="1">
      <alignment vertical="center" shrinkToFit="1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styles" Target="styles.xml" /><Relationship Id="rId67" Type="http://schemas.openxmlformats.org/officeDocument/2006/relationships/sharedStrings" Target="sharedStrings.xml" /><Relationship Id="rId6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3"/>
  <sheetViews>
    <sheetView tabSelected="1" zoomScalePageLayoutView="0" workbookViewId="0" topLeftCell="A1">
      <selection activeCell="C6" sqref="C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">
        <v>98</v>
      </c>
      <c r="F5" s="19" t="s">
        <v>17</v>
      </c>
      <c r="G5" s="62" t="s">
        <v>30</v>
      </c>
      <c r="H5" s="62"/>
    </row>
    <row r="6" spans="2:8" ht="22.5" customHeight="1">
      <c r="B6" s="34" t="s">
        <v>99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58" t="s">
        <v>10</v>
      </c>
      <c r="F9" s="58"/>
      <c r="G9" s="58"/>
      <c r="H9" s="5" t="s">
        <v>15</v>
      </c>
    </row>
    <row r="10" spans="2:8" ht="21.75" customHeight="1" thickBot="1">
      <c r="B10" s="6" t="s">
        <v>19</v>
      </c>
      <c r="C10" s="7"/>
      <c r="D10" s="37" t="s">
        <v>25</v>
      </c>
      <c r="E10" s="9" t="s">
        <v>4</v>
      </c>
      <c r="F10" s="8" t="s">
        <v>26</v>
      </c>
      <c r="G10" s="36" t="s">
        <v>5</v>
      </c>
      <c r="H10" s="10" t="s">
        <v>6</v>
      </c>
    </row>
    <row r="11" spans="2:8" ht="22.5" customHeight="1" thickTop="1">
      <c r="B11" s="60" t="s">
        <v>20</v>
      </c>
      <c r="C11" s="61"/>
      <c r="D11" s="38">
        <f>SUM(ｱｸﾃｨﾁｬﾚﾝｼﾞ:ﾛｼﾞﾊﾟﾙｴｸｽﾌﾟﾚｽ!D11)</f>
        <v>485844</v>
      </c>
      <c r="E11" s="23">
        <f>SUM(ｱｸﾃｨﾁｬﾚﾝｼﾞ:ﾛｼﾞﾊﾟﾙｴｸｽﾌﾟﾚｽ!E11)</f>
        <v>378970</v>
      </c>
      <c r="F11" s="23">
        <f>SUM(ｱｸﾃｨﾁｬﾚﾝｼﾞ:ﾛｼﾞﾊﾟﾙｴｸｽﾌﾟﾚｽ!F11)</f>
        <v>3856</v>
      </c>
      <c r="G11" s="39">
        <f>SUM(ｱｸﾃｨﾁｬﾚﾝｼﾞ:ﾛｼﾞﾊﾟﾙｴｸｽﾌﾟﾚｽ!G11)</f>
        <v>103018</v>
      </c>
      <c r="H11" s="45">
        <f aca="true" t="shared" si="0" ref="H11:H16">E11/D11</f>
        <v>0.7800240406385589</v>
      </c>
    </row>
    <row r="12" spans="2:8" ht="22.5" customHeight="1">
      <c r="B12" s="50" t="s">
        <v>12</v>
      </c>
      <c r="C12" s="51"/>
      <c r="D12" s="40">
        <f>SUM(ｱｸﾃｨﾁｬﾚﾝｼﾞ:ﾛｼﾞﾊﾟﾙｴｸｽﾌﾟﾚｽ!D12)</f>
        <v>2314</v>
      </c>
      <c r="E12" s="25">
        <f>SUM(ｱｸﾃｨﾁｬﾚﾝｼﾞ:ﾛｼﾞﾊﾟﾙｴｸｽﾌﾟﾚｽ!E12)</f>
        <v>1716</v>
      </c>
      <c r="F12" s="25">
        <f>SUM(ｱｸﾃｨﾁｬﾚﾝｼﾞ:ﾛｼﾞﾊﾟﾙｴｸｽﾌﾟﾚｽ!F12)</f>
        <v>0</v>
      </c>
      <c r="G12" s="41">
        <f>SUM(ｱｸﾃｨﾁｬﾚﾝｼﾞ:ﾛｼﾞﾊﾟﾙｴｸｽﾌﾟﾚｽ!G12)</f>
        <v>598</v>
      </c>
      <c r="H12" s="44">
        <f t="shared" si="0"/>
        <v>0.7415730337078652</v>
      </c>
    </row>
    <row r="13" spans="2:8" ht="22.5" customHeight="1">
      <c r="B13" s="50" t="s">
        <v>13</v>
      </c>
      <c r="C13" s="51"/>
      <c r="D13" s="40">
        <f>SUM(ｱｸﾃｨﾁｬﾚﾝｼﾞ:ﾛｼﾞﾊﾟﾙｴｸｽﾌﾟﾚｽ!D13)</f>
        <v>0</v>
      </c>
      <c r="E13" s="25">
        <f>SUM(ｱｸﾃｨﾁｬﾚﾝｼﾞ:ﾛｼﾞﾊﾟﾙｴｸｽﾌﾟﾚｽ!E13)</f>
        <v>0</v>
      </c>
      <c r="F13" s="25">
        <f>SUM(ｱｸﾃｨﾁｬﾚﾝｼﾞ:ﾛｼﾞﾊﾟﾙｴｸｽﾌﾟﾚｽ!F13)</f>
        <v>0</v>
      </c>
      <c r="G13" s="41">
        <f>SUM(ｱｸﾃｨﾁｬﾚﾝｼﾞ:ﾛｼﾞﾊﾟﾙｴｸｽﾌﾟﾚｽ!G13)</f>
        <v>0</v>
      </c>
      <c r="H13" s="44" t="e">
        <f t="shared" si="0"/>
        <v>#DIV/0!</v>
      </c>
    </row>
    <row r="14" spans="2:8" ht="22.5" customHeight="1">
      <c r="B14" s="50" t="s">
        <v>0</v>
      </c>
      <c r="C14" s="51"/>
      <c r="D14" s="40">
        <f>SUM(ｱｸﾃｨﾁｬﾚﾝｼﾞ:ﾛｼﾞﾊﾟﾙｴｸｽﾌﾟﾚｽ!D14)</f>
        <v>0</v>
      </c>
      <c r="E14" s="25">
        <f>SUM(ｱｸﾃｨﾁｬﾚﾝｼﾞ:ﾛｼﾞﾊﾟﾙｴｸｽﾌﾟﾚｽ!E14)</f>
        <v>0</v>
      </c>
      <c r="F14" s="25">
        <f>SUM(ｱｸﾃｨﾁｬﾚﾝｼﾞ:ﾛｼﾞﾊﾟﾙｴｸｽﾌﾟﾚｽ!F14)</f>
        <v>0</v>
      </c>
      <c r="G14" s="41">
        <f>SUM(ｱｸﾃｨﾁｬﾚﾝｼﾞ:ﾛｼﾞﾊﾟﾙｴｸｽﾌﾟﾚｽ!G14)</f>
        <v>0</v>
      </c>
      <c r="H14" s="44" t="e">
        <f t="shared" si="0"/>
        <v>#DIV/0!</v>
      </c>
    </row>
    <row r="15" spans="2:8" ht="22.5" customHeight="1">
      <c r="B15" s="56" t="s">
        <v>1</v>
      </c>
      <c r="C15" s="35" t="s">
        <v>2</v>
      </c>
      <c r="D15" s="40">
        <f>SUM(ｱｸﾃｨﾁｬﾚﾝｼﾞ:ﾛｼﾞﾊﾟﾙｴｸｽﾌﾟﾚｽ!D15)</f>
        <v>0</v>
      </c>
      <c r="E15" s="25">
        <f>SUM(ｱｸﾃｨﾁｬﾚﾝｼﾞ:ﾛｼﾞﾊﾟﾙｴｸｽﾌﾟﾚｽ!E15)</f>
        <v>0</v>
      </c>
      <c r="F15" s="25">
        <f>SUM(ｱｸﾃｨﾁｬﾚﾝｼﾞ:ﾛｼﾞﾊﾟﾙｴｸｽﾌﾟﾚｽ!F15)</f>
        <v>0</v>
      </c>
      <c r="G15" s="41">
        <f>SUM(ｱｸﾃｨﾁｬﾚﾝｼﾞ:ﾛｼﾞﾊﾟﾙｴｸｽﾌﾟﾚｽ!G15)</f>
        <v>0</v>
      </c>
      <c r="H15" s="44" t="e">
        <f t="shared" si="0"/>
        <v>#DIV/0!</v>
      </c>
    </row>
    <row r="16" spans="2:8" ht="22.5" customHeight="1">
      <c r="B16" s="57"/>
      <c r="C16" s="35" t="s">
        <v>3</v>
      </c>
      <c r="D16" s="40">
        <f>SUM(ｱｸﾃｨﾁｬﾚﾝｼﾞ:ﾛｼﾞﾊﾟﾙｴｸｽﾌﾟﾚｽ!D16)</f>
        <v>4245</v>
      </c>
      <c r="E16" s="25">
        <f>SUM(ｱｸﾃｨﾁｬﾚﾝｼﾞ:ﾛｼﾞﾊﾟﾙｴｸｽﾌﾟﾚｽ!E16)</f>
        <v>3290</v>
      </c>
      <c r="F16" s="25">
        <f>SUM(ｱｸﾃｨﾁｬﾚﾝｼﾞ:ﾛｼﾞﾊﾟﾙｴｸｽﾌﾟﾚｽ!F16)</f>
        <v>0</v>
      </c>
      <c r="G16" s="41">
        <f>SUM(ｱｸﾃｨﾁｬﾚﾝｼﾞ:ﾛｼﾞﾊﾟﾙｴｸｽﾌﾟﾚｽ!G16)</f>
        <v>955</v>
      </c>
      <c r="H16" s="44">
        <f t="shared" si="0"/>
        <v>0.7750294464075382</v>
      </c>
    </row>
    <row r="17" spans="2:8" ht="22.5" customHeight="1">
      <c r="B17" s="52" t="s">
        <v>14</v>
      </c>
      <c r="C17" s="53"/>
      <c r="D17" s="48">
        <f>SUM(ｱｸﾃｨﾁｬﾚﾝｼﾞ:ﾛｼﾞﾊﾟﾙｴｸｽﾌﾟﾚｽ!D17)</f>
        <v>0</v>
      </c>
      <c r="E17" s="25">
        <f>SUM(ｱｸﾃｨﾁｬﾚﾝｼﾞ:ﾛｼﾞﾊﾟﾙｴｸｽﾌﾟﾚｽ!E17)</f>
        <v>0</v>
      </c>
      <c r="F17" s="46">
        <f>SUM(ｱｸﾃｨﾁｬﾚﾝｼﾞ:ﾛｼﾞﾊﾟﾙｴｸｽﾌﾟﾚｽ!F17)</f>
        <v>0</v>
      </c>
      <c r="G17" s="41">
        <f>SUM(ｱｸﾃｨﾁｬﾚﾝｼﾞ:ﾛｼﾞﾊﾟﾙｴｸｽﾌﾟﾚｽ!G17)</f>
        <v>0</v>
      </c>
      <c r="H17" s="13"/>
    </row>
    <row r="18" spans="2:8" ht="22.5" customHeight="1" thickBot="1">
      <c r="B18" s="54"/>
      <c r="C18" s="55"/>
      <c r="D18" s="49">
        <f>SUM(ｱｸﾃｨﾁｬﾚﾝｼﾞ:ﾛｼﾞﾊﾟﾙｴｸｽﾌﾟﾚｽ!D18)</f>
        <v>0</v>
      </c>
      <c r="E18" s="42">
        <f>SUM(ｱｸﾃｨﾁｬﾚﾝｼﾞ:ﾛｼﾞﾊﾟﾙｴｸｽﾌﾟﾚｽ!E18)</f>
        <v>0</v>
      </c>
      <c r="F18" s="47">
        <f>SUM(ｱｸﾃｨﾁｬﾚﾝｼﾞ:ﾛｼﾞﾊﾟﾙｴｸｽﾌﾟﾚｽ!F18)</f>
        <v>0</v>
      </c>
      <c r="G18" s="43">
        <f>SUM(ｱｸﾃｨﾁｬﾚﾝｼﾞ:ﾛｼﾞﾊﾟﾙｴｸｽﾌﾟﾚｽ!G18)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97</v>
      </c>
    </row>
    <row r="23" ht="22.5" customHeight="1">
      <c r="B23" t="s">
        <v>9</v>
      </c>
    </row>
  </sheetData>
  <sheetProtection/>
  <mergeCells count="12">
    <mergeCell ref="E9:G9"/>
    <mergeCell ref="B3:H3"/>
    <mergeCell ref="B12:C12"/>
    <mergeCell ref="B11:C11"/>
    <mergeCell ref="G5:H5"/>
    <mergeCell ref="G6:H6"/>
    <mergeCell ref="F17:F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'植竹虎太商店'!B5</f>
        <v>平成２８年度　第１四半期末現在</v>
      </c>
      <c r="F5" s="19" t="s">
        <v>17</v>
      </c>
      <c r="G5" s="62" t="s">
        <v>35</v>
      </c>
      <c r="H5" s="62"/>
    </row>
    <row r="6" spans="2:8" ht="22.5" customHeight="1">
      <c r="B6" s="30" t="str">
        <f>'植竹虎太商店'!B6</f>
        <v>月報用（平成２８年　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5211</v>
      </c>
      <c r="E11" s="22">
        <v>2630</v>
      </c>
      <c r="F11" s="23">
        <v>0</v>
      </c>
      <c r="G11" s="11">
        <f aca="true" t="shared" si="0" ref="G11:G16">D11-E11-F11</f>
        <v>2581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'大阪大松運輸'!B5</f>
        <v>平成２８年度　第１四半期末現在</v>
      </c>
      <c r="F5" s="19" t="s">
        <v>17</v>
      </c>
      <c r="G5" s="62" t="s">
        <v>36</v>
      </c>
      <c r="H5" s="62"/>
    </row>
    <row r="6" spans="2:8" ht="22.5" customHeight="1">
      <c r="B6" s="30" t="str">
        <f>'大阪大松運輸'!B6</f>
        <v>月報用（平成２８年　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3939</v>
      </c>
      <c r="E11" s="22">
        <v>2970</v>
      </c>
      <c r="F11" s="23">
        <v>66</v>
      </c>
      <c r="G11" s="11">
        <f aca="true" t="shared" si="0" ref="G11:G16">D11-E11-F11</f>
        <v>903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'大坂屋運送'!B5</f>
        <v>平成２８年度　第１四半期末現在</v>
      </c>
      <c r="F5" s="19" t="s">
        <v>17</v>
      </c>
      <c r="G5" s="62" t="s">
        <v>37</v>
      </c>
      <c r="H5" s="62"/>
    </row>
    <row r="6" spans="2:8" ht="22.5" customHeight="1">
      <c r="B6" s="30" t="str">
        <f>'大坂屋運送'!B6</f>
        <v>月報用（平成２８年　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3715</v>
      </c>
      <c r="E11" s="22">
        <v>1948</v>
      </c>
      <c r="F11" s="23">
        <v>0</v>
      </c>
      <c r="G11" s="11">
        <f aca="true" t="shared" si="0" ref="G11:G16">D11-E11-F11</f>
        <v>1767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'大宮倉庫'!B5</f>
        <v>平成２８年度　第１四半期末現在</v>
      </c>
      <c r="F5" s="19" t="s">
        <v>17</v>
      </c>
      <c r="G5" s="62" t="s">
        <v>38</v>
      </c>
      <c r="H5" s="62"/>
    </row>
    <row r="6" spans="2:8" ht="22.5" customHeight="1">
      <c r="B6" s="30" t="str">
        <f>'大宮倉庫'!B6</f>
        <v>月報用（平成２８年　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801</v>
      </c>
      <c r="E11" s="22">
        <v>801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C6" sqref="C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'大谷通運'!B5</f>
        <v>平成２８年度　第１四半期末現在</v>
      </c>
      <c r="F5" s="19" t="s">
        <v>17</v>
      </c>
      <c r="G5" s="62" t="s">
        <v>39</v>
      </c>
      <c r="H5" s="62"/>
    </row>
    <row r="6" spans="2:8" ht="22.5" customHeight="1">
      <c r="B6" s="30" t="str">
        <f>'大谷通運'!B6</f>
        <v>月報用（平成２８年　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4059</v>
      </c>
      <c r="E11" s="22">
        <v>891</v>
      </c>
      <c r="F11" s="23">
        <v>0</v>
      </c>
      <c r="G11" s="11">
        <f aca="true" t="shared" si="0" ref="G11:G16">D11-E11-F11</f>
        <v>3168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カトーレック!B5</f>
        <v>平成２８年度　第１四半期末現在</v>
      </c>
      <c r="F5" s="19" t="s">
        <v>17</v>
      </c>
      <c r="G5" s="62" t="s">
        <v>40</v>
      </c>
      <c r="H5" s="62"/>
    </row>
    <row r="6" spans="2:8" ht="22.5" customHeight="1">
      <c r="B6" s="30" t="str">
        <f>カトーレック!B6</f>
        <v>月報用（平成２８年　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793</v>
      </c>
      <c r="E11" s="22">
        <v>676</v>
      </c>
      <c r="F11" s="23">
        <v>0</v>
      </c>
      <c r="G11" s="11">
        <f aca="true" t="shared" si="0" ref="G11:G16">D11-E11-F11</f>
        <v>117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>
        <v>0</v>
      </c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1">
      <selection activeCell="E19" sqref="E19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カトーレック!B5</f>
        <v>平成２８年度　第１四半期末現在</v>
      </c>
      <c r="F5" s="19" t="s">
        <v>17</v>
      </c>
      <c r="G5" s="62" t="s">
        <v>41</v>
      </c>
      <c r="H5" s="62"/>
    </row>
    <row r="6" spans="2:8" ht="22.5" customHeight="1">
      <c r="B6" s="30" t="str">
        <f>カトーレック!B6</f>
        <v>月報用（平成２８年　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675</v>
      </c>
      <c r="E11" s="22">
        <v>0</v>
      </c>
      <c r="F11" s="23">
        <v>0</v>
      </c>
      <c r="G11" s="11">
        <f aca="true" t="shared" si="0" ref="G11:G16">D11-E11-F11</f>
        <v>675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ｶﾝﾀﾞｺｰﾎﾟﾚｰｼｮﾝ!B5</f>
        <v>平成２８年度　第１四半期末現在</v>
      </c>
      <c r="F5" s="19" t="s">
        <v>17</v>
      </c>
      <c r="G5" s="62" t="s">
        <v>42</v>
      </c>
      <c r="H5" s="62"/>
    </row>
    <row r="6" spans="2:8" ht="22.5" customHeight="1">
      <c r="B6" s="30" t="str">
        <f>ｶﾝﾀﾞｺｰﾎﾟﾚｰｼｮﾝ!B6</f>
        <v>月報用（平成２８年　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2976</v>
      </c>
      <c r="E11" s="22">
        <v>1780</v>
      </c>
      <c r="F11" s="23">
        <v>0</v>
      </c>
      <c r="G11" s="11">
        <f aca="true" t="shared" si="0" ref="G11:G16">D11-E11-F11</f>
        <v>1196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'関東物流'!B5</f>
        <v>平成２８年度　第１四半期末現在</v>
      </c>
      <c r="F5" s="19" t="s">
        <v>17</v>
      </c>
      <c r="G5" s="62" t="s">
        <v>43</v>
      </c>
      <c r="H5" s="62"/>
    </row>
    <row r="6" spans="2:8" ht="22.5" customHeight="1">
      <c r="B6" s="30" t="str">
        <f>'関東物流'!B6</f>
        <v>月報用（平成２８年　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9294</v>
      </c>
      <c r="E11" s="22">
        <v>8261</v>
      </c>
      <c r="F11" s="23">
        <v>0</v>
      </c>
      <c r="G11" s="11">
        <f aca="true" t="shared" si="0" ref="G11:G16">D11-E11-F11</f>
        <v>1033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>
        <v>0</v>
      </c>
      <c r="E14" s="26">
        <v>0</v>
      </c>
      <c r="F14" s="27">
        <v>0</v>
      </c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カンバク!B5</f>
        <v>平成２８年度　第１四半期末現在</v>
      </c>
      <c r="F5" s="19" t="s">
        <v>17</v>
      </c>
      <c r="G5" s="62" t="s">
        <v>44</v>
      </c>
      <c r="H5" s="62"/>
    </row>
    <row r="6" spans="2:8" ht="22.5" customHeight="1">
      <c r="B6" s="30" t="str">
        <f>カンバク!B6</f>
        <v>月報用（平成２８年　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998</v>
      </c>
      <c r="E11" s="22">
        <v>517</v>
      </c>
      <c r="F11" s="23">
        <v>0</v>
      </c>
      <c r="G11" s="11">
        <f aca="true" t="shared" si="0" ref="G11:G16">D11-E11-F11</f>
        <v>481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'合計'!B5</f>
        <v>平成２８年度　第１四半期末現在</v>
      </c>
      <c r="F5" s="19" t="s">
        <v>17</v>
      </c>
      <c r="G5" s="73" t="s">
        <v>96</v>
      </c>
      <c r="H5" s="74"/>
    </row>
    <row r="6" spans="2:8" ht="22.5" customHeight="1">
      <c r="B6" s="30" t="str">
        <f>'合計'!B6</f>
        <v>月報用（平成２８年　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810</v>
      </c>
      <c r="E11" s="22">
        <v>99</v>
      </c>
      <c r="F11" s="23">
        <v>0</v>
      </c>
      <c r="G11" s="11">
        <f aca="true" t="shared" si="0" ref="G11:G16">D11-E11-F11</f>
        <v>711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45</v>
      </c>
      <c r="H5" s="62"/>
    </row>
    <row r="6" spans="2:8" ht="22.5" customHeight="1">
      <c r="B6" s="30" t="str">
        <f>'北関東運輸'!B6</f>
        <v>月報用（平成２８年　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19767</v>
      </c>
      <c r="E11" s="22">
        <v>19767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46</v>
      </c>
      <c r="H5" s="62"/>
    </row>
    <row r="6" spans="2:8" ht="22.5" customHeight="1">
      <c r="B6" s="30" t="str">
        <f>'北関東運輸'!B6</f>
        <v>月報用（平成２８年　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2916</v>
      </c>
      <c r="E11" s="22">
        <v>1479</v>
      </c>
      <c r="F11" s="23">
        <v>0</v>
      </c>
      <c r="G11" s="11">
        <f aca="true" t="shared" si="0" ref="G11:G16">D11-E11-F11</f>
        <v>1437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6" sqref="E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47</v>
      </c>
      <c r="H5" s="62"/>
    </row>
    <row r="6" spans="2:8" ht="22.5" customHeight="1">
      <c r="B6" s="30" t="str">
        <f>'北関東運輸'!B6</f>
        <v>月報用（平成２８年　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/>
      <c r="E11" s="22"/>
      <c r="F11" s="23"/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>
        <v>150</v>
      </c>
      <c r="E16" s="24">
        <v>150</v>
      </c>
      <c r="F16" s="25">
        <v>0</v>
      </c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48</v>
      </c>
      <c r="H5" s="62"/>
    </row>
    <row r="6" spans="2:8" ht="22.5" customHeight="1">
      <c r="B6" s="30" t="str">
        <f>'北関東運輸'!B6</f>
        <v>月報用（平成２８年　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996</v>
      </c>
      <c r="E11" s="22">
        <v>990</v>
      </c>
      <c r="F11" s="23">
        <v>0</v>
      </c>
      <c r="G11" s="11">
        <f aca="true" t="shared" si="0" ref="G11:G16">D11-E11-F11</f>
        <v>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49</v>
      </c>
      <c r="H5" s="62"/>
    </row>
    <row r="6" spans="2:8" ht="22.5" customHeight="1">
      <c r="B6" s="30" t="str">
        <f>'北関東運輸'!B6</f>
        <v>月報用（平成２８年　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15633</v>
      </c>
      <c r="E11" s="22">
        <v>15633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6" sqref="E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50</v>
      </c>
      <c r="H5" s="62"/>
    </row>
    <row r="6" spans="2:8" ht="22.5" customHeight="1">
      <c r="B6" s="30" t="str">
        <f>'北関東運輸'!B6</f>
        <v>月報用（平成２８年　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29052</v>
      </c>
      <c r="E11" s="22">
        <v>28887</v>
      </c>
      <c r="F11" s="23">
        <v>0</v>
      </c>
      <c r="G11" s="11">
        <f aca="true" t="shared" si="0" ref="G11:G16">D11-E11-F11</f>
        <v>165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 thickBo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 thickTop="1">
      <c r="B16" s="57"/>
      <c r="C16" s="17" t="s">
        <v>3</v>
      </c>
      <c r="D16" s="22">
        <v>1426</v>
      </c>
      <c r="E16" s="22">
        <v>1327</v>
      </c>
      <c r="F16" s="23">
        <v>0</v>
      </c>
      <c r="G16" s="12">
        <f t="shared" si="0"/>
        <v>99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51</v>
      </c>
      <c r="H5" s="62"/>
    </row>
    <row r="6" spans="2:8" ht="22.5" customHeight="1">
      <c r="B6" s="30" t="str">
        <f>'北関東運輸'!B6</f>
        <v>月報用（平成２８年　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4885</v>
      </c>
      <c r="E11" s="22">
        <v>2885</v>
      </c>
      <c r="F11" s="23">
        <v>0</v>
      </c>
      <c r="G11" s="11">
        <f aca="true" t="shared" si="0" ref="G11:G16">D11-E11-F11</f>
        <v>2000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52</v>
      </c>
      <c r="H5" s="62"/>
    </row>
    <row r="6" spans="2:8" ht="22.5" customHeight="1">
      <c r="B6" s="30" t="str">
        <f>'北関東運輸'!B6</f>
        <v>月報用（平成２８年　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1654</v>
      </c>
      <c r="E11" s="22">
        <v>1000</v>
      </c>
      <c r="F11" s="23">
        <v>0</v>
      </c>
      <c r="G11" s="11">
        <f aca="true" t="shared" si="0" ref="G11:G16">D11-E11-F11</f>
        <v>654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6" sqref="F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53</v>
      </c>
      <c r="H5" s="62"/>
    </row>
    <row r="6" spans="2:8" ht="22.5" customHeight="1">
      <c r="B6" s="30" t="str">
        <f>'北関東運輸'!B6</f>
        <v>月報用（平成２８年　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4656</v>
      </c>
      <c r="E11" s="22">
        <v>2197</v>
      </c>
      <c r="F11" s="23"/>
      <c r="G11" s="11">
        <f aca="true" t="shared" si="0" ref="G11:G16">D11-E11-F11</f>
        <v>2459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>
        <v>2314</v>
      </c>
      <c r="E12" s="24">
        <v>1716</v>
      </c>
      <c r="F12" s="25"/>
      <c r="G12" s="12">
        <f t="shared" si="0"/>
        <v>598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>
        <v>858</v>
      </c>
      <c r="E16" s="24">
        <v>473</v>
      </c>
      <c r="F16" s="25"/>
      <c r="G16" s="12">
        <f t="shared" si="0"/>
        <v>385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3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54</v>
      </c>
      <c r="H5" s="62"/>
    </row>
    <row r="6" spans="2:8" ht="22.5" customHeight="1">
      <c r="B6" s="30" t="str">
        <f>'北関東運輸'!B6</f>
        <v>月報用（平成２８年　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4010</v>
      </c>
      <c r="E11" s="22">
        <v>3700</v>
      </c>
      <c r="F11" s="23">
        <v>0</v>
      </c>
      <c r="G11" s="11">
        <f aca="true" t="shared" si="0" ref="G11:G16">D11-E11-F11</f>
        <v>310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'合計'!B5</f>
        <v>平成２８年度　第１四半期末現在</v>
      </c>
      <c r="F5" s="19" t="s">
        <v>17</v>
      </c>
      <c r="G5" s="74" t="s">
        <v>31</v>
      </c>
      <c r="H5" s="74"/>
    </row>
    <row r="6" spans="2:8" ht="22.5" customHeight="1">
      <c r="B6" s="30" t="str">
        <f>'合計'!B6</f>
        <v>月報用（平成２８年　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5705</v>
      </c>
      <c r="E11" s="22">
        <v>5565</v>
      </c>
      <c r="F11" s="23">
        <v>0</v>
      </c>
      <c r="G11" s="11">
        <f aca="true" t="shared" si="0" ref="G11:G16">D11-E11-F11</f>
        <v>140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55</v>
      </c>
      <c r="H5" s="62"/>
    </row>
    <row r="6" spans="2:8" ht="22.5" customHeight="1">
      <c r="B6" s="30" t="str">
        <f>'北関東運輸'!B6</f>
        <v>月報用（平成２８年　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13283</v>
      </c>
      <c r="E11" s="22">
        <v>12788</v>
      </c>
      <c r="F11" s="23">
        <v>0</v>
      </c>
      <c r="G11" s="11">
        <f aca="true" t="shared" si="0" ref="G11:G16">D11-E11-F11</f>
        <v>495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56</v>
      </c>
      <c r="H5" s="62"/>
    </row>
    <row r="6" spans="2:8" ht="22.5" customHeight="1">
      <c r="B6" s="30" t="str">
        <f>'北関東運輸'!B6</f>
        <v>月報用（平成２８年　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7804</v>
      </c>
      <c r="E11" s="22">
        <v>6652</v>
      </c>
      <c r="F11" s="23">
        <v>0</v>
      </c>
      <c r="G11" s="11">
        <f aca="true" t="shared" si="0" ref="G11:G16">D11-E11-F11</f>
        <v>1152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57</v>
      </c>
      <c r="H5" s="62"/>
    </row>
    <row r="6" spans="2:8" ht="22.5" customHeight="1">
      <c r="B6" s="30" t="str">
        <f>'北関東運輸'!B6</f>
        <v>月報用（平成２８年　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1980</v>
      </c>
      <c r="E11" s="22">
        <v>1980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58</v>
      </c>
      <c r="H5" s="62"/>
    </row>
    <row r="6" spans="2:8" ht="22.5" customHeight="1">
      <c r="B6" s="30" t="str">
        <f>'北関東運輸'!B6</f>
        <v>月報用（平成２８年　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2599</v>
      </c>
      <c r="E11" s="22">
        <v>2599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59</v>
      </c>
      <c r="H5" s="62"/>
    </row>
    <row r="6" spans="2:8" ht="22.5" customHeight="1">
      <c r="B6" s="30" t="str">
        <f>'北関東運輸'!B6</f>
        <v>月報用（平成２８年　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1915</v>
      </c>
      <c r="E11" s="22">
        <v>1532</v>
      </c>
      <c r="F11" s="23">
        <v>0</v>
      </c>
      <c r="G11" s="11">
        <f aca="true" t="shared" si="0" ref="G11:G16">D11-E11-F11</f>
        <v>383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60</v>
      </c>
      <c r="H5" s="62"/>
    </row>
    <row r="6" spans="2:8" ht="22.5" customHeight="1">
      <c r="B6" s="30" t="str">
        <f>'北関東運輸'!B6</f>
        <v>月報用（平成２８年　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3090</v>
      </c>
      <c r="E11" s="22">
        <v>2994</v>
      </c>
      <c r="F11" s="23">
        <v>0</v>
      </c>
      <c r="G11" s="11">
        <f aca="true" t="shared" si="0" ref="G11:G16">D11-E11-F11</f>
        <v>96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61</v>
      </c>
      <c r="H5" s="62"/>
    </row>
    <row r="6" spans="2:8" ht="22.5" customHeight="1">
      <c r="B6" s="30" t="str">
        <f>'北関東運輸'!B6</f>
        <v>月報用（平成２８年　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10653</v>
      </c>
      <c r="E11" s="22">
        <v>8432</v>
      </c>
      <c r="F11" s="23">
        <v>0</v>
      </c>
      <c r="G11" s="11">
        <f aca="true" t="shared" si="0" ref="G11:G16">D11-E11-F11</f>
        <v>2221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>
        <v>729</v>
      </c>
      <c r="E16" s="24">
        <v>500</v>
      </c>
      <c r="F16" s="25"/>
      <c r="G16" s="12">
        <f t="shared" si="0"/>
        <v>229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62</v>
      </c>
      <c r="H5" s="62"/>
    </row>
    <row r="6" spans="2:8" ht="22.5" customHeight="1">
      <c r="B6" s="30" t="str">
        <f>'北関東運輸'!B6</f>
        <v>月報用（平成２８年　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15161</v>
      </c>
      <c r="E11" s="22">
        <v>3328</v>
      </c>
      <c r="F11" s="23">
        <v>0</v>
      </c>
      <c r="G11" s="11">
        <f aca="true" t="shared" si="0" ref="G11:G16">D11-E11-F11</f>
        <v>11833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63</v>
      </c>
      <c r="H5" s="62"/>
    </row>
    <row r="6" spans="2:8" ht="22.5" customHeight="1">
      <c r="B6" s="30" t="str">
        <f>'北関東運輸'!B6</f>
        <v>月報用（平成２８年　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6209</v>
      </c>
      <c r="E11" s="22">
        <v>6209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64</v>
      </c>
      <c r="H5" s="62"/>
    </row>
    <row r="6" spans="2:8" ht="22.5" customHeight="1">
      <c r="B6" s="30" t="str">
        <f>'北関東運輸'!B6</f>
        <v>月報用（平成２８年　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10209</v>
      </c>
      <c r="E11" s="22">
        <v>10209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D19" sqref="D19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'合計'!B5</f>
        <v>平成２８年度　第１四半期末現在</v>
      </c>
      <c r="F5" s="19" t="s">
        <v>17</v>
      </c>
      <c r="G5" s="73" t="s">
        <v>88</v>
      </c>
      <c r="H5" s="74"/>
    </row>
    <row r="6" spans="2:8" ht="22.5" customHeight="1">
      <c r="B6" s="30" t="str">
        <f>'合計'!B6</f>
        <v>月報用（平成２８年　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1380</v>
      </c>
      <c r="E11" s="22">
        <v>40</v>
      </c>
      <c r="F11" s="23">
        <v>0</v>
      </c>
      <c r="G11" s="11">
        <f aca="true" t="shared" si="0" ref="G11:G16">D11-E11-F11</f>
        <v>1340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65</v>
      </c>
      <c r="H5" s="62"/>
    </row>
    <row r="6" spans="2:8" ht="22.5" customHeight="1">
      <c r="B6" s="30" t="str">
        <f>'北関東運輸'!B6</f>
        <v>月報用（平成２８年　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4776</v>
      </c>
      <c r="E11" s="22">
        <v>1647</v>
      </c>
      <c r="F11" s="23">
        <v>0</v>
      </c>
      <c r="G11" s="11">
        <f aca="true" t="shared" si="0" ref="G11:G16">D11-E11-F11</f>
        <v>3129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66</v>
      </c>
      <c r="H5" s="62"/>
    </row>
    <row r="6" spans="2:8" ht="22.5" customHeight="1">
      <c r="B6" s="30" t="str">
        <f>'北関東運輸'!B6</f>
        <v>月報用（平成２８年　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6678</v>
      </c>
      <c r="E11" s="22">
        <v>6513</v>
      </c>
      <c r="F11" s="23">
        <v>0</v>
      </c>
      <c r="G11" s="11">
        <f aca="true" t="shared" si="0" ref="G11:G16">D11-E11-F11</f>
        <v>165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67</v>
      </c>
      <c r="H5" s="62"/>
    </row>
    <row r="6" spans="2:8" ht="22.5" customHeight="1">
      <c r="B6" s="30" t="str">
        <f>'北関東運輸'!B6</f>
        <v>月報用（平成２８年　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5737</v>
      </c>
      <c r="E11" s="22">
        <v>3697</v>
      </c>
      <c r="F11" s="23">
        <v>294</v>
      </c>
      <c r="G11" s="11">
        <f aca="true" t="shared" si="0" ref="G11:G16">D11-E11-F11</f>
        <v>1746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68</v>
      </c>
      <c r="H5" s="62"/>
    </row>
    <row r="6" spans="2:8" ht="22.5" customHeight="1">
      <c r="B6" s="30" t="str">
        <f>'北関東運輸'!B6</f>
        <v>月報用（平成２８年　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28738</v>
      </c>
      <c r="E11" s="22">
        <v>28738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3" sqref="F13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69</v>
      </c>
      <c r="H5" s="62"/>
    </row>
    <row r="6" spans="2:8" ht="22.5" customHeight="1">
      <c r="B6" s="30" t="str">
        <f>'北関東運輸'!B6</f>
        <v>月報用（平成２８年　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94284</v>
      </c>
      <c r="E11" s="22">
        <v>93304</v>
      </c>
      <c r="F11" s="23">
        <v>0</v>
      </c>
      <c r="G11" s="11">
        <f aca="true" t="shared" si="0" ref="G11:G16">D11-E11-F11</f>
        <v>980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89</v>
      </c>
      <c r="H5" s="62"/>
    </row>
    <row r="6" spans="2:8" ht="22.5" customHeight="1">
      <c r="B6" s="30" t="str">
        <f>'北関東運輸'!B6</f>
        <v>月報用（平成２８年　9月末現在）</v>
      </c>
      <c r="F6" s="20" t="s">
        <v>18</v>
      </c>
      <c r="G6" s="63" t="s">
        <v>90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1590</v>
      </c>
      <c r="E11" s="22">
        <v>1370</v>
      </c>
      <c r="F11" s="23">
        <v>0</v>
      </c>
      <c r="G11" s="11">
        <f aca="true" t="shared" si="0" ref="G11:G16">D11-E11-F11</f>
        <v>220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E10: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70</v>
      </c>
      <c r="H5" s="62"/>
    </row>
    <row r="6" spans="2:8" ht="22.5" customHeight="1">
      <c r="B6" s="30" t="str">
        <f>'北関東運輸'!B6</f>
        <v>月報用（平成２８年　9月末現在）</v>
      </c>
      <c r="F6" s="20" t="s">
        <v>18</v>
      </c>
      <c r="G6" s="63" t="s">
        <v>94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3845</v>
      </c>
      <c r="E11" s="22">
        <v>1811</v>
      </c>
      <c r="F11" s="23">
        <v>0</v>
      </c>
      <c r="G11" s="11">
        <f aca="true" t="shared" si="0" ref="G11:G16">D11-E11-F11</f>
        <v>2034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71</v>
      </c>
      <c r="H5" s="62"/>
    </row>
    <row r="6" spans="2:8" ht="22.5" customHeight="1">
      <c r="B6" s="30" t="str">
        <f>'北関東運輸'!B6</f>
        <v>月報用（平成２８年　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9336</v>
      </c>
      <c r="E11" s="22">
        <v>8940</v>
      </c>
      <c r="F11" s="23">
        <v>396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84</v>
      </c>
      <c r="H5" s="62"/>
    </row>
    <row r="6" spans="2:8" ht="22.5" customHeight="1">
      <c r="B6" s="30" t="str">
        <f>'北関東運輸'!B6</f>
        <v>月報用（平成２８年　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3300</v>
      </c>
      <c r="E11" s="22">
        <v>3300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72</v>
      </c>
      <c r="H5" s="62"/>
    </row>
    <row r="6" spans="2:8" ht="22.5" customHeight="1">
      <c r="B6" s="30" t="str">
        <f>'北関東運輸'!B6</f>
        <v>月報用（平成２８年　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5901</v>
      </c>
      <c r="E11" s="22">
        <v>3083</v>
      </c>
      <c r="F11" s="23">
        <v>0</v>
      </c>
      <c r="G11" s="11">
        <f aca="true" t="shared" si="0" ref="G11:G16">D11-E11-F11</f>
        <v>2818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'合計'!B5</f>
        <v>平成２８年度　第１四半期末現在</v>
      </c>
      <c r="F5" s="19" t="s">
        <v>17</v>
      </c>
      <c r="G5" s="74" t="s">
        <v>85</v>
      </c>
      <c r="H5" s="74"/>
    </row>
    <row r="6" spans="2:8" ht="22.5" customHeight="1">
      <c r="B6" s="30" t="str">
        <f>'合計'!B6</f>
        <v>月報用（平成２８年　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2844</v>
      </c>
      <c r="E11" s="22">
        <v>1219</v>
      </c>
      <c r="F11" s="23">
        <v>655</v>
      </c>
      <c r="G11" s="11">
        <f aca="true" t="shared" si="0" ref="G11:G16">D11-E11-F11</f>
        <v>970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73</v>
      </c>
      <c r="H5" s="62"/>
    </row>
    <row r="6" spans="2:8" ht="22.5" customHeight="1">
      <c r="B6" s="30" t="str">
        <f>'北関東運輸'!B6</f>
        <v>月報用（平成２８年　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2547</v>
      </c>
      <c r="E11" s="22">
        <v>2020</v>
      </c>
      <c r="F11" s="23">
        <v>0</v>
      </c>
      <c r="G11" s="11">
        <f aca="true" t="shared" si="0" ref="G11:G16">D11-E11-F11</f>
        <v>527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74</v>
      </c>
      <c r="H5" s="62"/>
    </row>
    <row r="6" spans="2:8" ht="22.5" customHeight="1">
      <c r="B6" s="30" t="str">
        <f>'北関東運輸'!B6</f>
        <v>月報用（平成２８年　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7992</v>
      </c>
      <c r="E11" s="22">
        <v>5610</v>
      </c>
      <c r="F11" s="23">
        <v>0</v>
      </c>
      <c r="G11" s="11">
        <f aca="true" t="shared" si="0" ref="G11:G16">D11-E11-F11</f>
        <v>2382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91</v>
      </c>
      <c r="H5" s="62"/>
    </row>
    <row r="6" spans="2:8" ht="22.5" customHeight="1">
      <c r="B6" s="30" t="str">
        <f>'北関東運輸'!B6</f>
        <v>月報用（平成２８年　9月末現在）</v>
      </c>
      <c r="F6" s="20" t="s">
        <v>18</v>
      </c>
      <c r="G6" s="63" t="s">
        <v>92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4008</v>
      </c>
      <c r="E11" s="22">
        <v>2876</v>
      </c>
      <c r="F11" s="23">
        <v>0</v>
      </c>
      <c r="G11" s="11">
        <f aca="true" t="shared" si="0" ref="G11:G16">D11-E11-F11</f>
        <v>1132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75</v>
      </c>
      <c r="H5" s="62"/>
    </row>
    <row r="6" spans="2:8" ht="22.5" customHeight="1">
      <c r="B6" s="30" t="str">
        <f>'北関東運輸'!B6</f>
        <v>月報用（平成２８年　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4585</v>
      </c>
      <c r="E11" s="22">
        <v>3700</v>
      </c>
      <c r="F11" s="23">
        <v>360</v>
      </c>
      <c r="G11" s="11">
        <f aca="true" t="shared" si="0" ref="G11:G16">D11-E11-F11</f>
        <v>525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87</v>
      </c>
      <c r="H5" s="62"/>
    </row>
    <row r="6" spans="2:8" ht="22.5" customHeight="1">
      <c r="B6" s="30" t="str">
        <f>'北関東運輸'!B6</f>
        <v>月報用（平成２８年　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9945</v>
      </c>
      <c r="E11" s="22">
        <v>4950</v>
      </c>
      <c r="F11" s="23">
        <v>0</v>
      </c>
      <c r="G11" s="11">
        <f aca="true" t="shared" si="0" ref="G11:G16">D11-E11-F11</f>
        <v>4995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76</v>
      </c>
      <c r="H5" s="62"/>
    </row>
    <row r="6" spans="2:8" ht="22.5" customHeight="1">
      <c r="B6" s="30" t="str">
        <f>'北関東運輸'!B6</f>
        <v>月報用（平成２８年　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2226</v>
      </c>
      <c r="E11" s="22">
        <v>0</v>
      </c>
      <c r="F11" s="23">
        <v>0</v>
      </c>
      <c r="G11" s="11">
        <f aca="true" t="shared" si="0" ref="G11:G16">D11-E11-F11</f>
        <v>2226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77</v>
      </c>
      <c r="H5" s="62"/>
    </row>
    <row r="6" spans="2:8" ht="22.5" customHeight="1">
      <c r="B6" s="30" t="str">
        <f>'北関東運輸'!B6</f>
        <v>月報用（平成２８年　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3998</v>
      </c>
      <c r="E11" s="22">
        <v>3795</v>
      </c>
      <c r="F11" s="23">
        <v>0</v>
      </c>
      <c r="G11" s="11">
        <f aca="true" t="shared" si="0" ref="G11:G16">D11-E11-F11</f>
        <v>203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78</v>
      </c>
      <c r="H5" s="62"/>
    </row>
    <row r="6" spans="2:8" ht="22.5" customHeight="1">
      <c r="B6" s="30" t="str">
        <f>'北関東運輸'!B6</f>
        <v>月報用（平成２８年　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2110</v>
      </c>
      <c r="E11" s="22">
        <v>0</v>
      </c>
      <c r="F11" s="23">
        <v>85</v>
      </c>
      <c r="G11" s="11">
        <f aca="true" t="shared" si="0" ref="G11:G16">D11-E11-F11</f>
        <v>2025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93</v>
      </c>
      <c r="H5" s="62"/>
    </row>
    <row r="6" spans="2:8" ht="22.5" customHeight="1">
      <c r="B6" s="30" t="str">
        <f>'北関東運輸'!B6</f>
        <v>月報用（平成２８年　9月末現在）</v>
      </c>
      <c r="F6" s="20" t="s">
        <v>18</v>
      </c>
      <c r="G6" s="63" t="s">
        <v>95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4950</v>
      </c>
      <c r="E11" s="22">
        <v>4455</v>
      </c>
      <c r="F11" s="23">
        <v>0</v>
      </c>
      <c r="G11" s="11">
        <f aca="true" t="shared" si="0" ref="G11:G16">D11-E11-F11</f>
        <v>495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79</v>
      </c>
      <c r="H5" s="62"/>
    </row>
    <row r="6" spans="2:8" ht="22.5" customHeight="1">
      <c r="B6" s="30" t="str">
        <f>'北関東運輸'!B6</f>
        <v>月報用（平成２８年　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5790</v>
      </c>
      <c r="E11" s="22">
        <v>3995</v>
      </c>
      <c r="F11" s="23">
        <v>0</v>
      </c>
      <c r="G11" s="11">
        <f aca="true" t="shared" si="0" ref="G11:G16">D11-E11-F11</f>
        <v>1795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'池田興業'!B5</f>
        <v>平成２８年度　第１四半期末現在</v>
      </c>
      <c r="F5" s="19" t="s">
        <v>17</v>
      </c>
      <c r="G5" s="62" t="s">
        <v>32</v>
      </c>
      <c r="H5" s="62"/>
    </row>
    <row r="6" spans="2:8" ht="22.5" customHeight="1">
      <c r="B6" s="30" t="str">
        <f>'池田興業'!B6</f>
        <v>月報用（平成２８年　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38382</v>
      </c>
      <c r="E11" s="22">
        <v>14721</v>
      </c>
      <c r="F11" s="23">
        <v>0</v>
      </c>
      <c r="G11" s="11">
        <f aca="true" t="shared" si="0" ref="G11:G16">D11-E11-F11</f>
        <v>23661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80</v>
      </c>
      <c r="H5" s="62"/>
    </row>
    <row r="6" spans="2:8" ht="22.5" customHeight="1">
      <c r="B6" s="30" t="str">
        <f>'北関東運輸'!B6</f>
        <v>月報用（平成２８年　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1325</v>
      </c>
      <c r="E11" s="22">
        <v>1278</v>
      </c>
      <c r="F11" s="23">
        <v>0</v>
      </c>
      <c r="G11" s="11">
        <f aca="true" t="shared" si="0" ref="G11:G16">D11-E11-F11</f>
        <v>47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81</v>
      </c>
      <c r="H5" s="62"/>
    </row>
    <row r="6" spans="2:8" ht="22.5" customHeight="1">
      <c r="B6" s="30" t="str">
        <f>'北関東運輸'!B6</f>
        <v>月報用（平成２８年　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2323</v>
      </c>
      <c r="E11" s="22">
        <v>1863</v>
      </c>
      <c r="F11" s="23">
        <v>0</v>
      </c>
      <c r="G11" s="11">
        <f aca="true" t="shared" si="0" ref="G11:G16">D11-E11-F11</f>
        <v>460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平成２８年度　第１四半期末現在</v>
      </c>
      <c r="F5" s="19" t="s">
        <v>17</v>
      </c>
      <c r="G5" s="62" t="s">
        <v>82</v>
      </c>
      <c r="H5" s="62"/>
    </row>
    <row r="6" spans="2:8" ht="22.5" customHeight="1">
      <c r="B6" s="30" t="str">
        <f>'北関東運輸'!B6</f>
        <v>月報用（平成２８年　9月末現在）</v>
      </c>
      <c r="F6" s="20" t="s">
        <v>18</v>
      </c>
      <c r="G6" s="63" t="s">
        <v>83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9255</v>
      </c>
      <c r="E11" s="22">
        <v>5340</v>
      </c>
      <c r="F11" s="23">
        <v>2000</v>
      </c>
      <c r="G11" s="11">
        <f aca="true" t="shared" si="0" ref="G11:G16">D11-E11-F11</f>
        <v>1915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いすゞﾗｲﾈｯｸｽ!B5</f>
        <v>平成２８年度　第１四半期末現在</v>
      </c>
      <c r="F5" s="19" t="s">
        <v>17</v>
      </c>
      <c r="G5" s="62" t="s">
        <v>33</v>
      </c>
      <c r="H5" s="62"/>
    </row>
    <row r="6" spans="2:8" ht="22.5" customHeight="1">
      <c r="B6" s="30" t="str">
        <f>いすゞﾗｲﾈｯｸｽ!B6</f>
        <v>月報用（平成２８年　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19756</v>
      </c>
      <c r="E11" s="22">
        <v>10781</v>
      </c>
      <c r="F11" s="23">
        <v>0</v>
      </c>
      <c r="G11" s="11">
        <f aca="true" t="shared" si="0" ref="G11:G16">D11-E11-F11</f>
        <v>8975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インターロジ!B5</f>
        <v>平成２８年度　第１四半期末現在</v>
      </c>
      <c r="F5" s="19" t="s">
        <v>17</v>
      </c>
      <c r="G5" s="62" t="s">
        <v>34</v>
      </c>
      <c r="H5" s="62"/>
    </row>
    <row r="6" spans="2:8" ht="22.5" customHeight="1">
      <c r="B6" s="30" t="str">
        <f>インターロジ!B6</f>
        <v>月報用（平成２８年　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2045</v>
      </c>
      <c r="E11" s="22">
        <v>0</v>
      </c>
      <c r="F11" s="23">
        <v>0</v>
      </c>
      <c r="G11" s="11">
        <f aca="true" t="shared" si="0" ref="G11:G16">D11-E11-F11</f>
        <v>2045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6" sqref="F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インターロジ!B5</f>
        <v>平成２８年度　第１四半期末現在</v>
      </c>
      <c r="F5" s="19" t="s">
        <v>17</v>
      </c>
      <c r="G5" s="62" t="s">
        <v>86</v>
      </c>
      <c r="H5" s="62"/>
    </row>
    <row r="6" spans="2:8" ht="22.5" customHeight="1">
      <c r="B6" s="30" t="str">
        <f>インターロジ!B6</f>
        <v>月報用（平成２８年　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750</v>
      </c>
      <c r="E11" s="22">
        <v>525</v>
      </c>
      <c r="F11" s="23">
        <v>0</v>
      </c>
      <c r="G11" s="11">
        <f aca="true" t="shared" si="0" ref="G11:G16">D11-E11-F11</f>
        <v>225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>
        <v>1082</v>
      </c>
      <c r="E16" s="24">
        <v>840</v>
      </c>
      <c r="F16" s="25">
        <v>0</v>
      </c>
      <c r="G16" s="12">
        <f t="shared" si="0"/>
        <v>242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FJ-USER</cp:lastModifiedBy>
  <cp:lastPrinted>2016-10-31T07:19:06Z</cp:lastPrinted>
  <dcterms:created xsi:type="dcterms:W3CDTF">2001-04-12T08:02:15Z</dcterms:created>
  <dcterms:modified xsi:type="dcterms:W3CDTF">2016-10-31T07:22:17Z</dcterms:modified>
  <cp:category/>
  <cp:version/>
  <cp:contentType/>
  <cp:contentStatus/>
</cp:coreProperties>
</file>