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<sst xmlns="http://schemas.openxmlformats.org/spreadsheetml/2006/main" count="1771" uniqueCount="101">
  <si>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</si>
  <si>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</si>
  <si>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</si>
  <si>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</si>
  <si>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</si>
  <si>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</si>
  <si>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</si>
  <si>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</si>
  <si>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</si>
  <si>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</si>
  <si>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</si>
  <si>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</si>
  <si>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</si>
  <si>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</si>
  <si>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</si>
  <si>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</si>
  <si>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</si>
  <si>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</si>
  <si>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</si>
  <si>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</si>
  <si>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</si>
  <si>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</si>
  <si>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</si>
  <si>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</si>
  <si>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</si>
  <si>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</si>
  <si>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</si>
  <si>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</si>
  <si>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</si>
  <si>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</si>
  <si>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</si>
  <si>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</si>
  <si>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</si>
  <si>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</si>
  <si>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</si>
  <si>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</si>
  <si>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</si>
  <si>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</si>
  <si>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</si>
  <si>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</si>
  <si>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</si>
  <si>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</si>
  <si>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</si>
  <si>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</si>
  <si>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</si>
  <si>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</si>
  <si>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</si>
  <si>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</si>
  <si>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</si>
  <si>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</si>
  <si>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</si>
  <si>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</si>
  <si>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</si>
  <si>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</si>
  <si>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</si>
  <si>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</si>
  <si>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</si>
  <si>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</si>
  <si>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</si>
  <si>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</si>
  <si>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</si>
  <si>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</si>
  <si>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</si>
  <si>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</si>
  <si>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</si>
  <si>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</si>
  <si>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</si>
  <si>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</si>
  <si>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</si>
  <si>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</si>
  <si>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</si>
  <si>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</si>
  <si>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</si>
  <si>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</si>
  <si>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</si>
  <si>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</si>
  <si>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</si>
  <si>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</si>
  <si>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</si>
  <si>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</si>
  <si>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</si>
  <si>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</si>
  <si>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</si>
  <si>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</si>
  <si>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</si>
  <si>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</si>
  <si>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</si>
  <si>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</si>
  <si>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</si>
  <si>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</si>
  <si>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</si>
  <si>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</si>
  <si>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</si>
  <si>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</si>
  <si>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</si>
  <si>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</si>
  <si>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</si>
  <si>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</si>
  <si>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</si>
  <si>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平成29年度　第3四半期末現在</t>
  </si>
  <si>
    <t>月報用（平成29年10月末現在）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</si>
</sst>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99</v>
      </c>
      <c r="F5" s="19" t="s">
        <v>17</v>
      </c>
      <c r="G5" s="52" t="s">
        <v>30</v>
      </c>
      <c r="H5" s="52"/>
    </row>
    <row r="6" spans="2:8" ht="22.5" customHeight="1">
      <c r="B6" s="34" t="s">
        <v>100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489339</v>
      </c>
      <c r="E11" s="23">
        <f>SUM(ｱｸﾃｨﾁｬﾚﾝｼﾞ:ﾛｼﾞﾊﾟﾙｴｸｽﾌﾟﾚｽ!E11)</f>
        <v>391001</v>
      </c>
      <c r="F11" s="23">
        <f>SUM(ｱｸﾃｨﾁｬﾚﾝｼﾞ:ﾛｼﾞﾊﾟﾙｴｸｽﾌﾟﾚｽ!F11)</f>
        <v>4053</v>
      </c>
      <c r="G11" s="39">
        <f>SUM(ｱｸﾃｨﾁｬﾚﾝｼﾞ:ﾛｼﾞﾊﾟﾙｴｸｽﾌﾟﾚｽ!G11)</f>
        <v>94285</v>
      </c>
      <c r="H11" s="45">
        <f aca="true" t="shared" si="0" ref="H11:H16">E11/D11</f>
        <v>0.799039111944889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2314</v>
      </c>
      <c r="H12" s="44">
        <f t="shared" si="0"/>
        <v>0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3414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831</v>
      </c>
      <c r="H16" s="44">
        <f t="shared" si="0"/>
        <v>0.8042402826855124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平成29年度　第3四半期末現在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2302</v>
      </c>
      <c r="F11" s="23">
        <v>0</v>
      </c>
      <c r="G11" s="11">
        <f aca="true" t="shared" si="0" ref="G11:G16">D11-E11-F11</f>
        <v>2909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平成29年度　第3四半期末現在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平成29年度　第3四半期末現在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1100</v>
      </c>
      <c r="F11" s="23">
        <v>0</v>
      </c>
      <c r="G11" s="11">
        <f aca="true" t="shared" si="0" ref="G11:G16">D11-E11-F11</f>
        <v>2615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平成29年度　第3四半期末現在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平成29年度　第3四半期末現在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平成29年度　第3四半期末現在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645</v>
      </c>
      <c r="F11" s="23">
        <v>0</v>
      </c>
      <c r="G11" s="11">
        <f aca="true" t="shared" si="0" ref="G11:G16">D11-E11-F11</f>
        <v>148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平成29年度　第3四半期末現在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平成29年度　第3四半期末現在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690</v>
      </c>
      <c r="F11" s="23">
        <v>0</v>
      </c>
      <c r="G11" s="11">
        <f aca="true" t="shared" si="0" ref="G11:G16">D11-E11-F11</f>
        <v>2286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平成29年度　第3四半期末現在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526</v>
      </c>
      <c r="F11" s="23">
        <v>0</v>
      </c>
      <c r="G11" s="11">
        <f aca="true" t="shared" si="0" ref="G11:G16">D11-E11-F11</f>
        <v>472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第3四半期末現在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711</v>
      </c>
      <c r="F11" s="23">
        <v>0</v>
      </c>
      <c r="G11" s="11">
        <f aca="true" t="shared" si="0" ref="G11:G16">D11-E11-F11</f>
        <v>99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1591</v>
      </c>
      <c r="F11" s="23">
        <v>0</v>
      </c>
      <c r="G11" s="11">
        <f aca="true" t="shared" si="0" ref="G11:G16">D11-E11-F11</f>
        <v>1325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28887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1712</v>
      </c>
      <c r="F11" s="23"/>
      <c r="G11" s="11">
        <f aca="true" t="shared" si="0" ref="G11:G16">D11-E11-F11</f>
        <v>2944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658</v>
      </c>
      <c r="F16" s="25"/>
      <c r="G16" s="12">
        <f t="shared" si="0"/>
        <v>200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平成29年度　第3四半期末現在</v>
      </c>
      <c r="F5" s="19" t="s">
        <v>17</v>
      </c>
      <c r="G5" s="52" t="s">
        <v>97</v>
      </c>
      <c r="H5" s="52"/>
    </row>
    <row r="6" spans="2:8" ht="22.5" customHeight="1">
      <c r="B6" s="30" t="str">
        <f>'関東物流'!B6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6077</v>
      </c>
      <c r="F11" s="23">
        <v>0</v>
      </c>
      <c r="G11" s="11">
        <f aca="true" t="shared" si="0" ref="G11:G16">D11-E11-F11</f>
        <v>3217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第3四半期末現在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4414</v>
      </c>
      <c r="F11" s="23">
        <v>0</v>
      </c>
      <c r="G11" s="11">
        <f aca="true" t="shared" si="0" ref="G11:G16">D11-E11-F11</f>
        <v>1291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2936</v>
      </c>
      <c r="E11" s="22">
        <v>1670</v>
      </c>
      <c r="F11" s="23">
        <v>0</v>
      </c>
      <c r="G11" s="11">
        <f aca="true" t="shared" si="0" ref="G11:G16">D11-E11-F11</f>
        <v>1266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12951</v>
      </c>
      <c r="F11" s="23">
        <v>0</v>
      </c>
      <c r="G11" s="11">
        <f aca="true" t="shared" si="0" ref="G11:G16">D11-E11-F11</f>
        <v>332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6660</v>
      </c>
      <c r="F11" s="23">
        <v>0</v>
      </c>
      <c r="G11" s="11">
        <f aca="true" t="shared" si="0" ref="G11:G16">D11-E11-F11</f>
        <v>1144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3037</v>
      </c>
      <c r="F11" s="23">
        <v>0</v>
      </c>
      <c r="G11" s="11">
        <f aca="true" t="shared" si="0" ref="G11:G16">D11-E11-F11</f>
        <v>53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8623</v>
      </c>
      <c r="F11" s="23">
        <v>0</v>
      </c>
      <c r="G11" s="11">
        <f aca="true" t="shared" si="0" ref="G11:G16">D11-E11-F11</f>
        <v>2030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580</v>
      </c>
      <c r="F16" s="25"/>
      <c r="G16" s="12">
        <f t="shared" si="0"/>
        <v>149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8058</v>
      </c>
      <c r="F11" s="23">
        <v>0</v>
      </c>
      <c r="G11" s="11">
        <f aca="true" t="shared" si="0" ref="G11:G16">D11-E11-F11</f>
        <v>7103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第3四半期末現在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42</v>
      </c>
      <c r="F11" s="23">
        <v>0</v>
      </c>
      <c r="G11" s="11">
        <f aca="true" t="shared" si="0" ref="G11:G16">D11-E11-F11</f>
        <v>1338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1847</v>
      </c>
      <c r="F11" s="23">
        <v>0</v>
      </c>
      <c r="G11" s="11">
        <f aca="true" t="shared" si="0" ref="G11:G16">D11-E11-F11</f>
        <v>2929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6188</v>
      </c>
      <c r="F11" s="23">
        <v>0</v>
      </c>
      <c r="G11" s="11">
        <f aca="true" t="shared" si="0" ref="G11:G16">D11-E11-F11</f>
        <v>490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3729</v>
      </c>
      <c r="F11" s="23">
        <v>878</v>
      </c>
      <c r="G11" s="11">
        <f aca="true" t="shared" si="0" ref="G11:G16">D11-E11-F11</f>
        <v>1130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94284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972</v>
      </c>
      <c r="F11" s="23">
        <v>0</v>
      </c>
      <c r="G11" s="11">
        <f aca="true" t="shared" si="0" ref="G11:G16">D11-E11-F11</f>
        <v>2873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平成29年度　第3四半期末現在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1109</v>
      </c>
      <c r="F11" s="23">
        <v>478</v>
      </c>
      <c r="G11" s="11">
        <f aca="true" t="shared" si="0" ref="G11:G16">D11-E11-F11</f>
        <v>1257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2731</v>
      </c>
      <c r="F11" s="23">
        <v>0</v>
      </c>
      <c r="G11" s="11">
        <f aca="true" t="shared" si="0" ref="G11:G16">D11-E11-F11</f>
        <v>3170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3500</v>
      </c>
      <c r="F11" s="23">
        <v>150</v>
      </c>
      <c r="G11" s="11">
        <f aca="true" t="shared" si="0" ref="G11:G16">D11-E11-F11</f>
        <v>935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3988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4752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平成29年度　第3四半期末現在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16349</v>
      </c>
      <c r="F11" s="23">
        <v>0</v>
      </c>
      <c r="G11" s="11">
        <f aca="true" t="shared" si="0" ref="G11:G16">D11-E11-F11</f>
        <v>22033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968</v>
      </c>
      <c r="F11" s="23">
        <v>0</v>
      </c>
      <c r="G11" s="11">
        <f aca="true" t="shared" si="0" ref="G11:G16">D11-E11-F11</f>
        <v>357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1863</v>
      </c>
      <c r="F11" s="23">
        <v>0</v>
      </c>
      <c r="G11" s="11">
        <f aca="true" t="shared" si="0" ref="G11:G16">D11-E11-F11</f>
        <v>460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月報用（平成29年10月末現在）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平成29年度　第3四半期末現在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13754</v>
      </c>
      <c r="F11" s="23">
        <v>0</v>
      </c>
      <c r="G11" s="11">
        <f aca="true" t="shared" si="0" ref="G11:G16">D11-E11-F11</f>
        <v>6002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平成29年度　第3四半期末現在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平成29年度　第3四半期末現在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月報用（平成29年10月末現在）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660</v>
      </c>
      <c r="F11" s="23">
        <v>0</v>
      </c>
      <c r="G11" s="11">
        <f aca="true" t="shared" si="0" ref="G11:G16">D11-E11-F11</f>
        <v>90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765</v>
      </c>
      <c r="F16" s="25">
        <v>0</v>
      </c>
      <c r="G16" s="12">
        <f t="shared" si="0"/>
        <v>317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2017-11-30T07:17:00Z</cp:lastPrinted>
  <dcterms:created xsi:type="dcterms:W3CDTF">2001-04-12T08:02:15Z</dcterms:created>
  <dcterms:modified xsi:type="dcterms:W3CDTF">2017-11-30T07:17:15Z</dcterms:modified>
  <cp:category/>
  <cp:version/>
  <cp:contentType/>
  <cp:contentStatus/>
</cp:coreProperties>
</file>