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<sst xmlns="http://schemas.openxmlformats.org/spreadsheetml/2006/main" count="385" uniqueCount="90">
  <si>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</si>
  <si>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</si>
  <si>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</si>
  <si>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</si>
  <si>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</si>
  <si>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</si>
  <si>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</si>
  <si>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</si>
  <si>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</si>
  <si>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</si>
  <si>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</si>
  <si>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</si>
  <si>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</si>
  <si>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</si>
  <si>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</si>
  <si>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</si>
  <si>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</si>
  <si>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</si>
  <si>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</si>
  <si>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</si>
  <si>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</si>
  <si>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</si>
  <si>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</si>
  <si>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</si>
  <si>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</si>
  <si>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</si>
  <si>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</si>
  <si>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</si>
  <si>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</si>
  <si>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</si>
  <si>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</si>
  <si>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</si>
  <si>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</si>
  <si>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</si>
  <si>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</si>
  <si>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</si>
  <si>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</si>
  <si>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</si>
  <si>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</si>
  <si>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</si>
  <si>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</si>
  <si>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</si>
  <si>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</si>
  <si>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</si>
  <si>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</si>
  <si>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</si>
  <si>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</si>
  <si>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</si>
  <si>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</si>
  <si>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</si>
  <si>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</si>
  <si>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</si>
  <si>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</si>
  <si>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</si>
  <si>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</si>
  <si>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</si>
  <si>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</si>
  <si>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</si>
  <si>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</si>
  <si>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</si>
  <si>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</si>
  <si>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</si>
  <si>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</si>
  <si>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</si>
  <si>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</si>
  <si>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</si>
  <si>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</si>
  <si>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</si>
  <si>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</si>
  <si>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</si>
  <si>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</si>
  <si>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</si>
  <si>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</si>
  <si>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</si>
  <si>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</si>
  <si>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</si>
  <si>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</si>
  <si>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</si>
  <si>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</si>
  <si>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</si>
  <si>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</si>
  <si>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</si>
  <si>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</si>
  <si>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</si>
  <si>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</si>
  <si>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</si>
  <si>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</si>
  <si>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</si>
  <si>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</si>
  <si>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平成30年1月分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</si>
</sst>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49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/>
    </xf>
    <xf numFmtId="183" fontId="0" fillId="0" borderId="52" xfId="49" applyNumberFormat="1" applyFont="1" applyBorder="1" applyAlignment="1">
      <alignment/>
    </xf>
    <xf numFmtId="183" fontId="0" fillId="0" borderId="51" xfId="49" applyNumberFormat="1" applyFont="1" applyBorder="1" applyAlignment="1">
      <alignment/>
    </xf>
    <xf numFmtId="183" fontId="0" fillId="0" borderId="53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4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2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0" fontId="0" fillId="0" borderId="0" xfId="0" applyAlignment="1">
      <alignment/>
    </xf>
    <xf numFmtId="0" fontId="0" fillId="0" borderId="58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8" t="s">
        <v>89</v>
      </c>
      <c r="B4" s="112"/>
      <c r="C4" s="8"/>
      <c r="D4" s="8"/>
      <c r="E4" s="8"/>
      <c r="F4" s="8"/>
      <c r="G4" s="8"/>
      <c r="H4" s="125" t="s">
        <v>54</v>
      </c>
      <c r="I4" s="125"/>
      <c r="J4" s="125"/>
      <c r="K4" s="8"/>
      <c r="L4" s="118"/>
      <c r="M4" s="112"/>
      <c r="N4" s="8"/>
      <c r="O4" s="8"/>
      <c r="P4" s="8"/>
      <c r="Q4" s="8"/>
      <c r="R4" s="8"/>
      <c r="S4" s="125"/>
      <c r="T4" s="125"/>
      <c r="U4" s="12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31" t="s">
        <v>60</v>
      </c>
      <c r="D7" s="130"/>
      <c r="E7" s="131" t="s">
        <v>61</v>
      </c>
      <c r="F7" s="132"/>
      <c r="G7" s="130" t="s">
        <v>62</v>
      </c>
      <c r="H7" s="130"/>
      <c r="I7" s="131" t="s">
        <v>63</v>
      </c>
      <c r="J7" s="132"/>
      <c r="K7" s="8"/>
      <c r="L7" s="17"/>
      <c r="M7" s="26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26" t="s">
        <v>66</v>
      </c>
      <c r="B9" s="127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24"/>
      <c r="M9" s="124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2207</v>
      </c>
      <c r="D10" s="44">
        <v>561125</v>
      </c>
      <c r="E10" s="45">
        <v>0</v>
      </c>
      <c r="F10" s="46">
        <v>0</v>
      </c>
      <c r="G10" s="43">
        <v>18</v>
      </c>
      <c r="H10" s="46">
        <v>4520</v>
      </c>
      <c r="I10" s="43">
        <f aca="true" t="shared" si="0" ref="I10:I49">+C10+E10-G10</f>
        <v>2189</v>
      </c>
      <c r="J10" s="47">
        <f aca="true" t="shared" si="1" ref="J10:J49">+D10+F10-H10</f>
        <v>556605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1296</v>
      </c>
      <c r="D11" s="49">
        <v>48927</v>
      </c>
      <c r="E11" s="50">
        <v>1076</v>
      </c>
      <c r="F11" s="51">
        <v>51334</v>
      </c>
      <c r="G11" s="48">
        <v>1181</v>
      </c>
      <c r="H11" s="51">
        <v>56177</v>
      </c>
      <c r="I11" s="43">
        <f t="shared" si="0"/>
        <v>1191</v>
      </c>
      <c r="J11" s="47">
        <f t="shared" si="1"/>
        <v>44084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189</v>
      </c>
      <c r="D12" s="49">
        <v>47250</v>
      </c>
      <c r="E12" s="50">
        <v>0</v>
      </c>
      <c r="F12" s="51">
        <v>0</v>
      </c>
      <c r="G12" s="48">
        <v>17</v>
      </c>
      <c r="H12" s="51">
        <v>4250</v>
      </c>
      <c r="I12" s="43">
        <f t="shared" si="0"/>
        <v>172</v>
      </c>
      <c r="J12" s="47">
        <f t="shared" si="1"/>
        <v>43000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57</v>
      </c>
      <c r="D13" s="49">
        <v>11060</v>
      </c>
      <c r="E13" s="50">
        <v>60</v>
      </c>
      <c r="F13" s="51">
        <v>12000</v>
      </c>
      <c r="G13" s="48">
        <v>61</v>
      </c>
      <c r="H13" s="51">
        <v>12087</v>
      </c>
      <c r="I13" s="43">
        <f t="shared" si="0"/>
        <v>56</v>
      </c>
      <c r="J13" s="47">
        <f t="shared" si="1"/>
        <v>10973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215</v>
      </c>
      <c r="D20" s="49">
        <v>30219</v>
      </c>
      <c r="E20" s="50">
        <v>18</v>
      </c>
      <c r="F20" s="51">
        <v>2703</v>
      </c>
      <c r="G20" s="48">
        <v>50</v>
      </c>
      <c r="H20" s="51">
        <v>5859</v>
      </c>
      <c r="I20" s="43">
        <f t="shared" si="0"/>
        <v>183</v>
      </c>
      <c r="J20" s="47">
        <f t="shared" si="1"/>
        <v>27063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1136</v>
      </c>
      <c r="D22" s="49">
        <v>458788</v>
      </c>
      <c r="E22" s="50">
        <v>777</v>
      </c>
      <c r="F22" s="51">
        <v>288757</v>
      </c>
      <c r="G22" s="48">
        <v>721</v>
      </c>
      <c r="H22" s="51">
        <v>271399</v>
      </c>
      <c r="I22" s="43">
        <f t="shared" si="0"/>
        <v>1192</v>
      </c>
      <c r="J22" s="47">
        <f t="shared" si="1"/>
        <v>476146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354</v>
      </c>
      <c r="D24" s="49">
        <v>126970</v>
      </c>
      <c r="E24" s="50">
        <v>1109</v>
      </c>
      <c r="F24" s="51">
        <v>51770</v>
      </c>
      <c r="G24" s="48">
        <v>1168</v>
      </c>
      <c r="H24" s="51">
        <v>62433</v>
      </c>
      <c r="I24" s="43">
        <f t="shared" si="0"/>
        <v>295</v>
      </c>
      <c r="J24" s="47">
        <f t="shared" si="1"/>
        <v>116307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780</v>
      </c>
      <c r="D25" s="49">
        <v>976431.9</v>
      </c>
      <c r="E25" s="50">
        <v>782</v>
      </c>
      <c r="F25" s="51">
        <v>1293021.5</v>
      </c>
      <c r="G25" s="48">
        <v>788</v>
      </c>
      <c r="H25" s="51">
        <v>1045395.2</v>
      </c>
      <c r="I25" s="43">
        <f t="shared" si="0"/>
        <v>774</v>
      </c>
      <c r="J25" s="47">
        <f t="shared" si="1"/>
        <v>1224058.2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558</v>
      </c>
      <c r="D26" s="49">
        <v>1487978</v>
      </c>
      <c r="E26" s="50">
        <v>382</v>
      </c>
      <c r="F26" s="51">
        <v>1134935</v>
      </c>
      <c r="G26" s="48">
        <v>164</v>
      </c>
      <c r="H26" s="51">
        <v>514785</v>
      </c>
      <c r="I26" s="43">
        <f t="shared" si="0"/>
        <v>776</v>
      </c>
      <c r="J26" s="47">
        <f t="shared" si="1"/>
        <v>2108128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97</v>
      </c>
      <c r="D27" s="49">
        <v>74983</v>
      </c>
      <c r="E27" s="50">
        <v>10</v>
      </c>
      <c r="F27" s="51">
        <v>4527</v>
      </c>
      <c r="G27" s="48">
        <v>51</v>
      </c>
      <c r="H27" s="51">
        <v>38053</v>
      </c>
      <c r="I27" s="43">
        <f t="shared" si="0"/>
        <v>56</v>
      </c>
      <c r="J27" s="47">
        <f t="shared" si="1"/>
        <v>41457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84</v>
      </c>
      <c r="D28" s="49">
        <v>13191</v>
      </c>
      <c r="E28" s="50">
        <v>25</v>
      </c>
      <c r="F28" s="51">
        <v>6606</v>
      </c>
      <c r="G28" s="48">
        <v>39</v>
      </c>
      <c r="H28" s="51">
        <v>10368</v>
      </c>
      <c r="I28" s="43">
        <f t="shared" si="0"/>
        <v>70</v>
      </c>
      <c r="J28" s="47">
        <f t="shared" si="1"/>
        <v>9429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201</v>
      </c>
      <c r="D30" s="49">
        <v>90358</v>
      </c>
      <c r="E30" s="50">
        <v>321</v>
      </c>
      <c r="F30" s="51">
        <v>139801</v>
      </c>
      <c r="G30" s="48">
        <v>286</v>
      </c>
      <c r="H30" s="51">
        <v>123489</v>
      </c>
      <c r="I30" s="43">
        <f t="shared" si="0"/>
        <v>236</v>
      </c>
      <c r="J30" s="47">
        <f t="shared" si="1"/>
        <v>106670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4207</v>
      </c>
      <c r="D31" s="49">
        <v>265990</v>
      </c>
      <c r="E31" s="50">
        <v>1683</v>
      </c>
      <c r="F31" s="51">
        <v>143099</v>
      </c>
      <c r="G31" s="48">
        <v>1028</v>
      </c>
      <c r="H31" s="51">
        <v>55139</v>
      </c>
      <c r="I31" s="43">
        <f t="shared" si="0"/>
        <v>4862</v>
      </c>
      <c r="J31" s="47">
        <f t="shared" si="1"/>
        <v>353950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152</v>
      </c>
      <c r="D32" s="49">
        <v>148838</v>
      </c>
      <c r="E32" s="50">
        <v>74</v>
      </c>
      <c r="F32" s="51">
        <v>77169</v>
      </c>
      <c r="G32" s="48">
        <v>71</v>
      </c>
      <c r="H32" s="51">
        <v>67002</v>
      </c>
      <c r="I32" s="43">
        <f t="shared" si="0"/>
        <v>155</v>
      </c>
      <c r="J32" s="47">
        <f t="shared" si="1"/>
        <v>159005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164</v>
      </c>
      <c r="D33" s="49">
        <v>38052</v>
      </c>
      <c r="E33" s="50">
        <v>172</v>
      </c>
      <c r="F33" s="51">
        <v>39970</v>
      </c>
      <c r="G33" s="48">
        <v>157</v>
      </c>
      <c r="H33" s="51">
        <v>41093</v>
      </c>
      <c r="I33" s="43">
        <f t="shared" si="0"/>
        <v>179</v>
      </c>
      <c r="J33" s="47">
        <f t="shared" si="1"/>
        <v>36929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5338</v>
      </c>
      <c r="D34" s="49">
        <v>2029658</v>
      </c>
      <c r="E34" s="50">
        <v>3063</v>
      </c>
      <c r="F34" s="51">
        <v>885187</v>
      </c>
      <c r="G34" s="48">
        <v>3623</v>
      </c>
      <c r="H34" s="51">
        <v>1235099</v>
      </c>
      <c r="I34" s="43">
        <f t="shared" si="0"/>
        <v>4778</v>
      </c>
      <c r="J34" s="47">
        <f t="shared" si="1"/>
        <v>1679746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3641</v>
      </c>
      <c r="D35" s="49">
        <v>1075338</v>
      </c>
      <c r="E35" s="52">
        <v>3637</v>
      </c>
      <c r="F35" s="51">
        <v>1166721</v>
      </c>
      <c r="G35" s="48">
        <v>3502</v>
      </c>
      <c r="H35" s="51">
        <v>1140202</v>
      </c>
      <c r="I35" s="43">
        <f t="shared" si="0"/>
        <v>3776</v>
      </c>
      <c r="J35" s="47">
        <f t="shared" si="1"/>
        <v>1101857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46519</v>
      </c>
      <c r="D36" s="49">
        <v>6905523</v>
      </c>
      <c r="E36" s="50">
        <v>16660</v>
      </c>
      <c r="F36" s="51">
        <v>2381132.8</v>
      </c>
      <c r="G36" s="48">
        <v>17492</v>
      </c>
      <c r="H36" s="51">
        <v>2613078.6</v>
      </c>
      <c r="I36" s="43">
        <f t="shared" si="0"/>
        <v>45687</v>
      </c>
      <c r="J36" s="47">
        <f t="shared" si="1"/>
        <v>6673577.200000001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285</v>
      </c>
      <c r="D37" s="49">
        <v>321585</v>
      </c>
      <c r="E37" s="50">
        <v>10</v>
      </c>
      <c r="F37" s="51">
        <v>19180</v>
      </c>
      <c r="G37" s="48">
        <v>94</v>
      </c>
      <c r="H37" s="51">
        <v>126881</v>
      </c>
      <c r="I37" s="43">
        <f t="shared" si="0"/>
        <v>201</v>
      </c>
      <c r="J37" s="47">
        <f t="shared" si="1"/>
        <v>213884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18397</v>
      </c>
      <c r="D38" s="49">
        <v>3837026</v>
      </c>
      <c r="E38" s="50">
        <v>7498</v>
      </c>
      <c r="F38" s="51">
        <v>2368685</v>
      </c>
      <c r="G38" s="48">
        <v>8132</v>
      </c>
      <c r="H38" s="51">
        <v>2417656</v>
      </c>
      <c r="I38" s="43">
        <f t="shared" si="0"/>
        <v>17763</v>
      </c>
      <c r="J38" s="47">
        <f t="shared" si="1"/>
        <v>3788055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73</v>
      </c>
      <c r="D39" s="49">
        <v>61604</v>
      </c>
      <c r="E39" s="50">
        <v>82</v>
      </c>
      <c r="F39" s="53">
        <v>45465</v>
      </c>
      <c r="G39" s="48">
        <v>82</v>
      </c>
      <c r="H39" s="51">
        <v>43258</v>
      </c>
      <c r="I39" s="43">
        <f t="shared" si="0"/>
        <v>73</v>
      </c>
      <c r="J39" s="47">
        <f t="shared" si="1"/>
        <v>63811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48</v>
      </c>
      <c r="D40" s="49">
        <v>3262</v>
      </c>
      <c r="E40" s="50">
        <v>16</v>
      </c>
      <c r="F40" s="51">
        <v>1166</v>
      </c>
      <c r="G40" s="48">
        <v>5</v>
      </c>
      <c r="H40" s="51">
        <v>397</v>
      </c>
      <c r="I40" s="43">
        <f t="shared" si="0"/>
        <v>59</v>
      </c>
      <c r="J40" s="47">
        <f t="shared" si="1"/>
        <v>4031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91</v>
      </c>
      <c r="D41" s="49">
        <v>11718</v>
      </c>
      <c r="E41" s="50">
        <v>50</v>
      </c>
      <c r="F41" s="51">
        <v>6845</v>
      </c>
      <c r="G41" s="48">
        <v>68</v>
      </c>
      <c r="H41" s="51">
        <v>9100</v>
      </c>
      <c r="I41" s="43">
        <f t="shared" si="0"/>
        <v>73</v>
      </c>
      <c r="J41" s="47">
        <f t="shared" si="1"/>
        <v>9463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19155</v>
      </c>
      <c r="D42" s="49">
        <v>1866949</v>
      </c>
      <c r="E42" s="50">
        <v>19408</v>
      </c>
      <c r="F42" s="51">
        <v>3234341</v>
      </c>
      <c r="G42" s="48">
        <v>20419</v>
      </c>
      <c r="H42" s="51">
        <v>3606525</v>
      </c>
      <c r="I42" s="54">
        <f t="shared" si="0"/>
        <v>18144</v>
      </c>
      <c r="J42" s="47">
        <f t="shared" si="1"/>
        <v>1494765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8395</v>
      </c>
      <c r="D43" s="49">
        <v>284825</v>
      </c>
      <c r="E43" s="50">
        <v>10044</v>
      </c>
      <c r="F43" s="51">
        <v>518248</v>
      </c>
      <c r="G43" s="48">
        <v>8739</v>
      </c>
      <c r="H43" s="51">
        <v>458700</v>
      </c>
      <c r="I43" s="48">
        <f t="shared" si="0"/>
        <v>9700</v>
      </c>
      <c r="J43" s="47">
        <f t="shared" si="1"/>
        <v>344373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154</v>
      </c>
      <c r="D44" s="49">
        <v>160389</v>
      </c>
      <c r="E44" s="50">
        <v>49</v>
      </c>
      <c r="F44" s="51">
        <v>89637</v>
      </c>
      <c r="G44" s="48">
        <v>52</v>
      </c>
      <c r="H44" s="51">
        <v>63133</v>
      </c>
      <c r="I44" s="48">
        <f t="shared" si="0"/>
        <v>151</v>
      </c>
      <c r="J44" s="47">
        <f t="shared" si="1"/>
        <v>186893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457</v>
      </c>
      <c r="D45" s="49">
        <v>132026</v>
      </c>
      <c r="E45" s="50">
        <v>1153</v>
      </c>
      <c r="F45" s="51">
        <v>114357</v>
      </c>
      <c r="G45" s="48">
        <v>1103</v>
      </c>
      <c r="H45" s="51">
        <v>121610</v>
      </c>
      <c r="I45" s="43">
        <f t="shared" si="0"/>
        <v>507</v>
      </c>
      <c r="J45" s="47">
        <f t="shared" si="1"/>
        <v>124773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1842</v>
      </c>
      <c r="D46" s="49">
        <v>1356763</v>
      </c>
      <c r="E46" s="50">
        <v>1370</v>
      </c>
      <c r="F46" s="51">
        <v>1108289</v>
      </c>
      <c r="G46" s="48">
        <v>557</v>
      </c>
      <c r="H46" s="51">
        <v>357391</v>
      </c>
      <c r="I46" s="43">
        <f t="shared" si="0"/>
        <v>2655</v>
      </c>
      <c r="J46" s="47">
        <f t="shared" si="1"/>
        <v>2107661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3028</v>
      </c>
      <c r="D47" s="49">
        <v>282326</v>
      </c>
      <c r="E47" s="50">
        <v>834</v>
      </c>
      <c r="F47" s="51">
        <v>64166</v>
      </c>
      <c r="G47" s="48">
        <v>533</v>
      </c>
      <c r="H47" s="51">
        <v>32422</v>
      </c>
      <c r="I47" s="43">
        <f t="shared" si="0"/>
        <v>3329</v>
      </c>
      <c r="J47" s="47">
        <f t="shared" si="1"/>
        <v>314070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104</v>
      </c>
      <c r="D48" s="49">
        <v>9305</v>
      </c>
      <c r="E48" s="50">
        <v>0</v>
      </c>
      <c r="F48" s="51">
        <v>0</v>
      </c>
      <c r="G48" s="48">
        <v>16</v>
      </c>
      <c r="H48" s="51">
        <v>1458</v>
      </c>
      <c r="I48" s="43">
        <f t="shared" si="0"/>
        <v>88</v>
      </c>
      <c r="J48" s="47">
        <f t="shared" si="1"/>
        <v>7847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9243</v>
      </c>
      <c r="D49" s="56">
        <v>2046632</v>
      </c>
      <c r="E49" s="57">
        <v>3294</v>
      </c>
      <c r="F49" s="58">
        <v>669764</v>
      </c>
      <c r="G49" s="55">
        <v>3394</v>
      </c>
      <c r="H49" s="59">
        <v>675422</v>
      </c>
      <c r="I49" s="60">
        <f t="shared" si="0"/>
        <v>9143</v>
      </c>
      <c r="J49" s="61">
        <f t="shared" si="1"/>
        <v>2040974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16" t="s">
        <v>50</v>
      </c>
      <c r="B50" s="117"/>
      <c r="C50" s="62">
        <f aca="true" t="shared" si="2" ref="C50:H50">SUM(C10:C49)</f>
        <v>128520</v>
      </c>
      <c r="D50" s="63">
        <f t="shared" si="2"/>
        <v>24797689.9</v>
      </c>
      <c r="E50" s="62">
        <f t="shared" si="2"/>
        <v>73722</v>
      </c>
      <c r="F50" s="63">
        <f t="shared" si="2"/>
        <v>15951276.3</v>
      </c>
      <c r="G50" s="62">
        <f t="shared" si="2"/>
        <v>73676</v>
      </c>
      <c r="H50" s="63">
        <f t="shared" si="2"/>
        <v>15246781.8</v>
      </c>
      <c r="I50" s="64">
        <f>SUM(I10:I49)</f>
        <v>128566</v>
      </c>
      <c r="J50" s="65">
        <f>SUM(J10:J49)</f>
        <v>25502184.400000002</v>
      </c>
      <c r="K50" s="8"/>
      <c r="L50" s="133"/>
      <c r="M50" s="133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2" t="s">
        <v>9</v>
      </c>
      <c r="B51" s="129"/>
      <c r="C51" s="66">
        <v>106331</v>
      </c>
      <c r="D51" s="67">
        <v>21697598</v>
      </c>
      <c r="E51" s="66">
        <v>64620</v>
      </c>
      <c r="F51" s="63">
        <v>14571184</v>
      </c>
      <c r="G51" s="68">
        <v>63198</v>
      </c>
      <c r="H51" s="69">
        <v>14072612</v>
      </c>
      <c r="I51" s="66">
        <v>107753</v>
      </c>
      <c r="J51" s="63">
        <v>22196170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2" t="s">
        <v>10</v>
      </c>
      <c r="B52" s="123"/>
      <c r="C52" s="83">
        <f aca="true" t="shared" si="3" ref="C52:I52">C50/C51*100</f>
        <v>120.86785603445844</v>
      </c>
      <c r="D52" s="84">
        <f t="shared" si="3"/>
        <v>114.28771931344657</v>
      </c>
      <c r="E52" s="83">
        <f t="shared" si="3"/>
        <v>114.08542246982358</v>
      </c>
      <c r="F52" s="85">
        <f t="shared" si="3"/>
        <v>109.4713806372907</v>
      </c>
      <c r="G52" s="86">
        <f t="shared" si="3"/>
        <v>116.57963859615809</v>
      </c>
      <c r="H52" s="85">
        <f t="shared" si="3"/>
        <v>108.3436521947738</v>
      </c>
      <c r="I52" s="87">
        <f t="shared" si="3"/>
        <v>119.31547149499318</v>
      </c>
      <c r="J52" s="88">
        <f>J50/J51*100</f>
        <v>114.89452639802273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34"/>
      <c r="N56" s="134"/>
      <c r="O56" s="134"/>
      <c r="P56" s="134"/>
      <c r="Q56" s="134"/>
      <c r="R56" s="134"/>
      <c r="S56" s="134"/>
      <c r="T56" s="134"/>
      <c r="U56" s="134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平成30年1月分</v>
      </c>
      <c r="C64" s="8"/>
      <c r="D64" s="8"/>
      <c r="E64" s="8"/>
      <c r="F64" s="8"/>
      <c r="G64" s="8"/>
      <c r="H64" s="125" t="s">
        <v>54</v>
      </c>
      <c r="I64" s="125"/>
      <c r="J64" s="125"/>
      <c r="K64" s="8"/>
      <c r="L64" s="118" t="str">
        <f>A4</f>
        <v>平成30年1月分</v>
      </c>
      <c r="M64" s="112"/>
      <c r="N64" s="8"/>
      <c r="O64" s="8"/>
      <c r="P64" s="8"/>
      <c r="Q64" s="8"/>
      <c r="R64" s="8"/>
      <c r="S64" s="125" t="s">
        <v>54</v>
      </c>
      <c r="T64" s="125"/>
      <c r="U64" s="12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13" t="s">
        <v>60</v>
      </c>
      <c r="D67" s="113"/>
      <c r="E67" s="113" t="s">
        <v>61</v>
      </c>
      <c r="F67" s="113"/>
      <c r="G67" s="113" t="s">
        <v>62</v>
      </c>
      <c r="H67" s="113"/>
      <c r="I67" s="113" t="s">
        <v>63</v>
      </c>
      <c r="J67" s="113"/>
      <c r="K67" s="8"/>
      <c r="L67" s="33"/>
      <c r="M67" s="34" t="s">
        <v>59</v>
      </c>
      <c r="N67" s="113" t="s">
        <v>60</v>
      </c>
      <c r="O67" s="113"/>
      <c r="P67" s="113" t="s">
        <v>61</v>
      </c>
      <c r="Q67" s="113"/>
      <c r="R67" s="113" t="s">
        <v>62</v>
      </c>
      <c r="S67" s="113"/>
      <c r="T67" s="113" t="s">
        <v>63</v>
      </c>
      <c r="U67" s="113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2207</v>
      </c>
      <c r="D70" s="44">
        <v>561125</v>
      </c>
      <c r="E70" s="45">
        <v>0</v>
      </c>
      <c r="F70" s="46">
        <v>0</v>
      </c>
      <c r="G70" s="43">
        <v>18</v>
      </c>
      <c r="H70" s="46">
        <v>4520</v>
      </c>
      <c r="I70" s="43">
        <f aca="true" t="shared" si="4" ref="I70:I109">+C70+E70-G70</f>
        <v>2189</v>
      </c>
      <c r="J70" s="44">
        <f aca="true" t="shared" si="5" ref="J70:J109">+D70+F70-H70</f>
        <v>556605</v>
      </c>
      <c r="K70" s="8"/>
      <c r="L70" s="90">
        <v>1</v>
      </c>
      <c r="M70" s="91" t="s">
        <v>12</v>
      </c>
      <c r="N70" s="70">
        <v>0</v>
      </c>
      <c r="O70" s="71">
        <v>0</v>
      </c>
      <c r="P70" s="92">
        <v>0</v>
      </c>
      <c r="Q70" s="93">
        <v>0</v>
      </c>
      <c r="R70" s="70">
        <v>0</v>
      </c>
      <c r="S70" s="74">
        <v>0</v>
      </c>
      <c r="T70" s="92">
        <f aca="true" t="shared" si="6" ref="T70:T98">+N70+P70-R70</f>
        <v>0</v>
      </c>
      <c r="U70" s="94">
        <f aca="true" t="shared" si="7" ref="U70:U98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784</v>
      </c>
      <c r="D71" s="49">
        <v>24098</v>
      </c>
      <c r="E71" s="50">
        <v>170</v>
      </c>
      <c r="F71" s="51">
        <v>7475</v>
      </c>
      <c r="G71" s="48">
        <v>217</v>
      </c>
      <c r="H71" s="51">
        <v>9550</v>
      </c>
      <c r="I71" s="48">
        <f t="shared" si="4"/>
        <v>737</v>
      </c>
      <c r="J71" s="49">
        <f t="shared" si="5"/>
        <v>22023</v>
      </c>
      <c r="K71" s="8"/>
      <c r="L71" s="95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6"/>
        <v>0</v>
      </c>
      <c r="U71" s="96">
        <f t="shared" si="7"/>
        <v>0</v>
      </c>
      <c r="V71" s="1"/>
    </row>
    <row r="72" spans="1:22" ht="18" customHeight="1">
      <c r="A72" s="12">
        <v>3</v>
      </c>
      <c r="B72" s="9" t="s">
        <v>14</v>
      </c>
      <c r="C72" s="48">
        <v>189</v>
      </c>
      <c r="D72" s="49">
        <v>47250</v>
      </c>
      <c r="E72" s="50">
        <v>0</v>
      </c>
      <c r="F72" s="51">
        <v>0</v>
      </c>
      <c r="G72" s="48">
        <v>17</v>
      </c>
      <c r="H72" s="51">
        <v>4250</v>
      </c>
      <c r="I72" s="48">
        <f t="shared" si="4"/>
        <v>172</v>
      </c>
      <c r="J72" s="49">
        <f t="shared" si="5"/>
        <v>43000</v>
      </c>
      <c r="K72" s="8"/>
      <c r="L72" s="95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6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57</v>
      </c>
      <c r="D73" s="49">
        <v>11060</v>
      </c>
      <c r="E73" s="50">
        <v>60</v>
      </c>
      <c r="F73" s="51">
        <v>12000</v>
      </c>
      <c r="G73" s="48">
        <v>61</v>
      </c>
      <c r="H73" s="51">
        <v>12087</v>
      </c>
      <c r="I73" s="43">
        <f t="shared" si="4"/>
        <v>56</v>
      </c>
      <c r="J73" s="47">
        <f t="shared" si="5"/>
        <v>10973</v>
      </c>
      <c r="K73" s="8"/>
      <c r="L73" s="95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6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5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6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5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6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5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6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5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6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5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6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5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6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215</v>
      </c>
      <c r="D80" s="49">
        <v>30219</v>
      </c>
      <c r="E80" s="50">
        <v>18</v>
      </c>
      <c r="F80" s="51">
        <v>2703</v>
      </c>
      <c r="G80" s="48">
        <v>50</v>
      </c>
      <c r="H80" s="51">
        <v>5859</v>
      </c>
      <c r="I80" s="43">
        <f t="shared" si="4"/>
        <v>183</v>
      </c>
      <c r="J80" s="47">
        <f t="shared" si="5"/>
        <v>27063</v>
      </c>
      <c r="K80" s="8"/>
      <c r="L80" s="95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6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5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6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1136</v>
      </c>
      <c r="D82" s="49">
        <v>458788</v>
      </c>
      <c r="E82" s="50">
        <v>777</v>
      </c>
      <c r="F82" s="51">
        <v>288757</v>
      </c>
      <c r="G82" s="48">
        <v>721</v>
      </c>
      <c r="H82" s="51">
        <v>271399</v>
      </c>
      <c r="I82" s="43">
        <f t="shared" si="4"/>
        <v>1192</v>
      </c>
      <c r="J82" s="47">
        <f t="shared" si="5"/>
        <v>476146</v>
      </c>
      <c r="K82" s="8"/>
      <c r="L82" s="95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6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5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6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304</v>
      </c>
      <c r="D84" s="49">
        <v>124970</v>
      </c>
      <c r="E84" s="50">
        <v>59</v>
      </c>
      <c r="F84" s="51">
        <v>9770</v>
      </c>
      <c r="G84" s="48">
        <v>118</v>
      </c>
      <c r="H84" s="51">
        <v>20433</v>
      </c>
      <c r="I84" s="43">
        <f t="shared" si="4"/>
        <v>245</v>
      </c>
      <c r="J84" s="47">
        <f t="shared" si="5"/>
        <v>114307</v>
      </c>
      <c r="K84" s="8"/>
      <c r="L84" s="95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6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780</v>
      </c>
      <c r="D85" s="49">
        <v>976431.9</v>
      </c>
      <c r="E85" s="50">
        <v>782</v>
      </c>
      <c r="F85" s="51">
        <v>1293021.5</v>
      </c>
      <c r="G85" s="48">
        <v>788</v>
      </c>
      <c r="H85" s="51">
        <v>1045395.2</v>
      </c>
      <c r="I85" s="43">
        <f t="shared" si="4"/>
        <v>774</v>
      </c>
      <c r="J85" s="47">
        <f t="shared" si="5"/>
        <v>1224058.2</v>
      </c>
      <c r="K85" s="8"/>
      <c r="L85" s="95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6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558</v>
      </c>
      <c r="D86" s="49">
        <v>1487978</v>
      </c>
      <c r="E86" s="50">
        <v>382</v>
      </c>
      <c r="F86" s="51">
        <v>1134935</v>
      </c>
      <c r="G86" s="48">
        <v>164</v>
      </c>
      <c r="H86" s="51">
        <v>514785</v>
      </c>
      <c r="I86" s="43">
        <f t="shared" si="4"/>
        <v>776</v>
      </c>
      <c r="J86" s="47">
        <f t="shared" si="5"/>
        <v>2108128</v>
      </c>
      <c r="K86" s="8"/>
      <c r="L86" s="95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6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97</v>
      </c>
      <c r="D87" s="49">
        <v>74983</v>
      </c>
      <c r="E87" s="50">
        <v>10</v>
      </c>
      <c r="F87" s="51">
        <v>4527</v>
      </c>
      <c r="G87" s="48">
        <v>51</v>
      </c>
      <c r="H87" s="51">
        <v>38053</v>
      </c>
      <c r="I87" s="43">
        <f t="shared" si="4"/>
        <v>56</v>
      </c>
      <c r="J87" s="47">
        <f t="shared" si="5"/>
        <v>41457</v>
      </c>
      <c r="K87" s="8"/>
      <c r="L87" s="95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6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84</v>
      </c>
      <c r="D88" s="49">
        <v>13191</v>
      </c>
      <c r="E88" s="50">
        <v>25</v>
      </c>
      <c r="F88" s="51">
        <v>6606</v>
      </c>
      <c r="G88" s="48">
        <v>39</v>
      </c>
      <c r="H88" s="51">
        <v>10368</v>
      </c>
      <c r="I88" s="43">
        <f t="shared" si="4"/>
        <v>70</v>
      </c>
      <c r="J88" s="47">
        <f t="shared" si="5"/>
        <v>9429</v>
      </c>
      <c r="K88" s="8"/>
      <c r="L88" s="95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6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5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aca="true" t="shared" si="8" ref="T89:T94">+N89+P89-R89</f>
        <v>19</v>
      </c>
      <c r="U89" s="96">
        <f aca="true" t="shared" si="9" ref="U89:U94">+O89+Q89-S89</f>
        <v>19000</v>
      </c>
      <c r="V89" s="1"/>
    </row>
    <row r="90" spans="1:22" ht="18" customHeight="1">
      <c r="A90" s="12">
        <v>21</v>
      </c>
      <c r="B90" s="9" t="s">
        <v>32</v>
      </c>
      <c r="C90" s="48">
        <v>201</v>
      </c>
      <c r="D90" s="49">
        <v>88308</v>
      </c>
      <c r="E90" s="50">
        <v>321</v>
      </c>
      <c r="F90" s="51">
        <v>138201</v>
      </c>
      <c r="G90" s="48">
        <v>286</v>
      </c>
      <c r="H90" s="51">
        <v>121339</v>
      </c>
      <c r="I90" s="43">
        <f t="shared" si="4"/>
        <v>236</v>
      </c>
      <c r="J90" s="47">
        <f t="shared" si="5"/>
        <v>105170</v>
      </c>
      <c r="K90" s="8"/>
      <c r="L90" s="95">
        <v>21</v>
      </c>
      <c r="M90" s="9" t="s">
        <v>32</v>
      </c>
      <c r="N90" s="75">
        <v>0</v>
      </c>
      <c r="O90" s="76">
        <v>2050</v>
      </c>
      <c r="P90" s="72">
        <v>0</v>
      </c>
      <c r="Q90" s="73">
        <v>1600</v>
      </c>
      <c r="R90" s="75">
        <v>0</v>
      </c>
      <c r="S90" s="76">
        <v>2150</v>
      </c>
      <c r="T90" s="77">
        <f t="shared" si="8"/>
        <v>0</v>
      </c>
      <c r="U90" s="96">
        <f t="shared" si="9"/>
        <v>1500</v>
      </c>
      <c r="V90" s="1"/>
    </row>
    <row r="91" spans="1:22" ht="18" customHeight="1">
      <c r="A91" s="12">
        <v>22</v>
      </c>
      <c r="B91" s="9" t="s">
        <v>33</v>
      </c>
      <c r="C91" s="48">
        <v>4207</v>
      </c>
      <c r="D91" s="49">
        <v>265990</v>
      </c>
      <c r="E91" s="50">
        <v>1683</v>
      </c>
      <c r="F91" s="51">
        <v>143099</v>
      </c>
      <c r="G91" s="48">
        <v>1028</v>
      </c>
      <c r="H91" s="51">
        <v>55139</v>
      </c>
      <c r="I91" s="43">
        <f t="shared" si="4"/>
        <v>4862</v>
      </c>
      <c r="J91" s="47">
        <f t="shared" si="5"/>
        <v>353950</v>
      </c>
      <c r="K91" s="8"/>
      <c r="L91" s="95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8"/>
        <v>0</v>
      </c>
      <c r="U91" s="96">
        <f t="shared" si="9"/>
        <v>0</v>
      </c>
      <c r="V91" s="1"/>
    </row>
    <row r="92" spans="1:22" ht="18" customHeight="1">
      <c r="A92" s="12">
        <v>23</v>
      </c>
      <c r="B92" s="9" t="s">
        <v>34</v>
      </c>
      <c r="C92" s="48">
        <v>152</v>
      </c>
      <c r="D92" s="49">
        <v>148838</v>
      </c>
      <c r="E92" s="50">
        <v>74</v>
      </c>
      <c r="F92" s="51">
        <v>77169</v>
      </c>
      <c r="G92" s="48">
        <v>71</v>
      </c>
      <c r="H92" s="51">
        <v>67002</v>
      </c>
      <c r="I92" s="43">
        <f t="shared" si="4"/>
        <v>155</v>
      </c>
      <c r="J92" s="47">
        <f t="shared" si="5"/>
        <v>159005</v>
      </c>
      <c r="K92" s="8"/>
      <c r="L92" s="95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8"/>
        <v>0</v>
      </c>
      <c r="U92" s="96">
        <f t="shared" si="9"/>
        <v>0</v>
      </c>
      <c r="V92" s="1"/>
    </row>
    <row r="93" spans="1:22" ht="18" customHeight="1">
      <c r="A93" s="12">
        <v>24</v>
      </c>
      <c r="B93" s="9" t="s">
        <v>35</v>
      </c>
      <c r="C93" s="48">
        <v>164</v>
      </c>
      <c r="D93" s="49">
        <v>38052</v>
      </c>
      <c r="E93" s="50">
        <v>172</v>
      </c>
      <c r="F93" s="51">
        <v>39970</v>
      </c>
      <c r="G93" s="48">
        <v>157</v>
      </c>
      <c r="H93" s="51">
        <v>41093</v>
      </c>
      <c r="I93" s="43">
        <f t="shared" si="4"/>
        <v>179</v>
      </c>
      <c r="J93" s="47">
        <f t="shared" si="5"/>
        <v>36929</v>
      </c>
      <c r="K93" s="8"/>
      <c r="L93" s="95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7">
        <f t="shared" si="8"/>
        <v>0</v>
      </c>
      <c r="U93" s="96">
        <f t="shared" si="9"/>
        <v>0</v>
      </c>
      <c r="V93" s="1"/>
    </row>
    <row r="94" spans="1:22" ht="18" customHeight="1">
      <c r="A94" s="12">
        <v>25</v>
      </c>
      <c r="B94" s="9" t="s">
        <v>36</v>
      </c>
      <c r="C94" s="48">
        <v>2758</v>
      </c>
      <c r="D94" s="49">
        <v>1062158</v>
      </c>
      <c r="E94" s="50">
        <v>2043</v>
      </c>
      <c r="F94" s="51">
        <v>502687</v>
      </c>
      <c r="G94" s="48">
        <v>2324</v>
      </c>
      <c r="H94" s="51">
        <v>747974</v>
      </c>
      <c r="I94" s="43">
        <f t="shared" si="4"/>
        <v>2477</v>
      </c>
      <c r="J94" s="47">
        <f t="shared" si="5"/>
        <v>816871</v>
      </c>
      <c r="K94" s="8"/>
      <c r="L94" s="95">
        <v>25</v>
      </c>
      <c r="M94" s="9" t="s">
        <v>36</v>
      </c>
      <c r="N94" s="75">
        <v>2580</v>
      </c>
      <c r="O94" s="76">
        <v>967500</v>
      </c>
      <c r="P94" s="72">
        <v>1020</v>
      </c>
      <c r="Q94" s="73">
        <v>382500</v>
      </c>
      <c r="R94" s="75">
        <v>1299</v>
      </c>
      <c r="S94" s="76">
        <v>487125</v>
      </c>
      <c r="T94" s="77">
        <f t="shared" si="8"/>
        <v>2301</v>
      </c>
      <c r="U94" s="96">
        <f t="shared" si="9"/>
        <v>862875</v>
      </c>
      <c r="V94" s="1"/>
    </row>
    <row r="95" spans="1:22" ht="18" customHeight="1">
      <c r="A95" s="12">
        <v>26</v>
      </c>
      <c r="B95" s="9" t="s">
        <v>37</v>
      </c>
      <c r="C95" s="48">
        <v>3641</v>
      </c>
      <c r="D95" s="49">
        <v>1075338</v>
      </c>
      <c r="E95" s="52">
        <v>3637</v>
      </c>
      <c r="F95" s="51">
        <v>1166721</v>
      </c>
      <c r="G95" s="48">
        <v>3502</v>
      </c>
      <c r="H95" s="51">
        <v>1140202</v>
      </c>
      <c r="I95" s="43">
        <f t="shared" si="4"/>
        <v>3776</v>
      </c>
      <c r="J95" s="47">
        <f t="shared" si="5"/>
        <v>1101857</v>
      </c>
      <c r="K95" s="8"/>
      <c r="L95" s="95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6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46519</v>
      </c>
      <c r="D96" s="49">
        <v>6905523</v>
      </c>
      <c r="E96" s="50">
        <v>16660</v>
      </c>
      <c r="F96" s="51">
        <v>2381132.8</v>
      </c>
      <c r="G96" s="48">
        <v>17492</v>
      </c>
      <c r="H96" s="51">
        <v>2613078.6</v>
      </c>
      <c r="I96" s="43">
        <f t="shared" si="4"/>
        <v>45687</v>
      </c>
      <c r="J96" s="47">
        <f t="shared" si="5"/>
        <v>6673577.200000001</v>
      </c>
      <c r="K96" s="8"/>
      <c r="L96" s="95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6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285</v>
      </c>
      <c r="D97" s="49">
        <v>321585</v>
      </c>
      <c r="E97" s="50">
        <v>10</v>
      </c>
      <c r="F97" s="51">
        <v>19180</v>
      </c>
      <c r="G97" s="48">
        <v>94</v>
      </c>
      <c r="H97" s="51">
        <v>126881</v>
      </c>
      <c r="I97" s="43">
        <f t="shared" si="4"/>
        <v>201</v>
      </c>
      <c r="J97" s="47">
        <f t="shared" si="5"/>
        <v>213884</v>
      </c>
      <c r="K97" s="8"/>
      <c r="L97" s="95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6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18397</v>
      </c>
      <c r="D98" s="49">
        <v>3837026</v>
      </c>
      <c r="E98" s="50">
        <v>7498</v>
      </c>
      <c r="F98" s="51">
        <v>2368685</v>
      </c>
      <c r="G98" s="48">
        <v>8132</v>
      </c>
      <c r="H98" s="51">
        <v>2417656</v>
      </c>
      <c r="I98" s="43">
        <f t="shared" si="4"/>
        <v>17763</v>
      </c>
      <c r="J98" s="47">
        <f t="shared" si="5"/>
        <v>3788055</v>
      </c>
      <c r="K98" s="8"/>
      <c r="L98" s="95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6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73</v>
      </c>
      <c r="D99" s="49">
        <v>61604</v>
      </c>
      <c r="E99" s="50">
        <v>82</v>
      </c>
      <c r="F99" s="53">
        <v>45465</v>
      </c>
      <c r="G99" s="48">
        <v>82</v>
      </c>
      <c r="H99" s="51">
        <v>43258</v>
      </c>
      <c r="I99" s="43">
        <f t="shared" si="4"/>
        <v>73</v>
      </c>
      <c r="J99" s="47">
        <f t="shared" si="5"/>
        <v>63811</v>
      </c>
      <c r="K99" s="8"/>
      <c r="L99" s="95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6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48</v>
      </c>
      <c r="D100" s="49">
        <v>3262</v>
      </c>
      <c r="E100" s="50">
        <v>16</v>
      </c>
      <c r="F100" s="51">
        <v>1166</v>
      </c>
      <c r="G100" s="48">
        <v>5</v>
      </c>
      <c r="H100" s="51">
        <v>397</v>
      </c>
      <c r="I100" s="43">
        <f t="shared" si="4"/>
        <v>59</v>
      </c>
      <c r="J100" s="47">
        <f t="shared" si="5"/>
        <v>4031</v>
      </c>
      <c r="K100" s="8"/>
      <c r="L100" s="95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10" ref="T100:T109">+N100+P100-R100</f>
        <v>0</v>
      </c>
      <c r="U100" s="96">
        <f aca="true" t="shared" si="11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91</v>
      </c>
      <c r="D101" s="49">
        <v>11718</v>
      </c>
      <c r="E101" s="50">
        <v>50</v>
      </c>
      <c r="F101" s="51">
        <v>6845</v>
      </c>
      <c r="G101" s="48">
        <v>68</v>
      </c>
      <c r="H101" s="51">
        <v>9100</v>
      </c>
      <c r="I101" s="43">
        <f t="shared" si="4"/>
        <v>73</v>
      </c>
      <c r="J101" s="47">
        <f t="shared" si="5"/>
        <v>9463</v>
      </c>
      <c r="K101" s="8"/>
      <c r="L101" s="95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10"/>
        <v>0</v>
      </c>
      <c r="U101" s="96">
        <f t="shared" si="11"/>
        <v>0</v>
      </c>
      <c r="V101" s="1"/>
    </row>
    <row r="102" spans="1:22" ht="18" customHeight="1">
      <c r="A102" s="12">
        <v>33</v>
      </c>
      <c r="B102" s="9" t="s">
        <v>44</v>
      </c>
      <c r="C102" s="48">
        <v>19155</v>
      </c>
      <c r="D102" s="49">
        <v>1866949</v>
      </c>
      <c r="E102" s="50">
        <v>19408</v>
      </c>
      <c r="F102" s="51">
        <v>3234341</v>
      </c>
      <c r="G102" s="48">
        <v>20419</v>
      </c>
      <c r="H102" s="51">
        <v>3606525</v>
      </c>
      <c r="I102" s="43">
        <f t="shared" si="4"/>
        <v>18144</v>
      </c>
      <c r="J102" s="47">
        <f t="shared" si="5"/>
        <v>1494765</v>
      </c>
      <c r="K102" s="8"/>
      <c r="L102" s="95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10"/>
        <v>0</v>
      </c>
      <c r="U102" s="96">
        <f t="shared" si="11"/>
        <v>0</v>
      </c>
      <c r="V102" s="1"/>
    </row>
    <row r="103" spans="1:22" ht="18" customHeight="1">
      <c r="A103" s="12">
        <v>34</v>
      </c>
      <c r="B103" s="9" t="s">
        <v>45</v>
      </c>
      <c r="C103" s="48">
        <v>8395</v>
      </c>
      <c r="D103" s="49">
        <v>284825</v>
      </c>
      <c r="E103" s="50">
        <v>10044</v>
      </c>
      <c r="F103" s="51">
        <v>518248</v>
      </c>
      <c r="G103" s="48">
        <v>8739</v>
      </c>
      <c r="H103" s="51">
        <v>458700</v>
      </c>
      <c r="I103" s="43">
        <f t="shared" si="4"/>
        <v>9700</v>
      </c>
      <c r="J103" s="47">
        <f t="shared" si="5"/>
        <v>344373</v>
      </c>
      <c r="K103" s="8"/>
      <c r="L103" s="95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10"/>
        <v>0</v>
      </c>
      <c r="U103" s="96">
        <f t="shared" si="11"/>
        <v>0</v>
      </c>
      <c r="V103" s="1"/>
    </row>
    <row r="104" spans="1:22" ht="18" customHeight="1">
      <c r="A104" s="12">
        <v>35</v>
      </c>
      <c r="B104" s="9" t="s">
        <v>46</v>
      </c>
      <c r="C104" s="48">
        <v>154</v>
      </c>
      <c r="D104" s="49">
        <v>160389</v>
      </c>
      <c r="E104" s="50">
        <v>49</v>
      </c>
      <c r="F104" s="51">
        <v>89637</v>
      </c>
      <c r="G104" s="48">
        <v>52</v>
      </c>
      <c r="H104" s="51">
        <v>63133</v>
      </c>
      <c r="I104" s="48">
        <f t="shared" si="4"/>
        <v>151</v>
      </c>
      <c r="J104" s="49">
        <f t="shared" si="5"/>
        <v>186893</v>
      </c>
      <c r="K104" s="8"/>
      <c r="L104" s="95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10"/>
        <v>0</v>
      </c>
      <c r="U104" s="96">
        <f t="shared" si="11"/>
        <v>0</v>
      </c>
      <c r="V104" s="1"/>
    </row>
    <row r="105" spans="1:22" ht="18" customHeight="1">
      <c r="A105" s="12">
        <v>36</v>
      </c>
      <c r="B105" s="9" t="s">
        <v>47</v>
      </c>
      <c r="C105" s="48">
        <v>457</v>
      </c>
      <c r="D105" s="49">
        <v>132026</v>
      </c>
      <c r="E105" s="50">
        <v>1153</v>
      </c>
      <c r="F105" s="51">
        <v>114357</v>
      </c>
      <c r="G105" s="48">
        <v>1103</v>
      </c>
      <c r="H105" s="51">
        <v>121610</v>
      </c>
      <c r="I105" s="48">
        <f t="shared" si="4"/>
        <v>507</v>
      </c>
      <c r="J105" s="49">
        <f t="shared" si="5"/>
        <v>124773</v>
      </c>
      <c r="K105" s="8"/>
      <c r="L105" s="95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10"/>
        <v>0</v>
      </c>
      <c r="U105" s="96">
        <f t="shared" si="11"/>
        <v>0</v>
      </c>
      <c r="V105" s="1"/>
    </row>
    <row r="106" spans="1:22" ht="18" customHeight="1">
      <c r="A106" s="12">
        <v>37</v>
      </c>
      <c r="B106" s="9" t="s">
        <v>8</v>
      </c>
      <c r="C106" s="48">
        <v>1670</v>
      </c>
      <c r="D106" s="49">
        <v>1355839</v>
      </c>
      <c r="E106" s="50">
        <v>1234</v>
      </c>
      <c r="F106" s="51">
        <v>1108234</v>
      </c>
      <c r="G106" s="48">
        <v>421</v>
      </c>
      <c r="H106" s="51">
        <v>357336</v>
      </c>
      <c r="I106" s="48">
        <f t="shared" si="4"/>
        <v>2483</v>
      </c>
      <c r="J106" s="49">
        <f t="shared" si="5"/>
        <v>2106737</v>
      </c>
      <c r="K106" s="8"/>
      <c r="L106" s="95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10"/>
        <v>0</v>
      </c>
      <c r="U106" s="96">
        <f t="shared" si="11"/>
        <v>0</v>
      </c>
      <c r="V106" s="1"/>
    </row>
    <row r="107" spans="1:22" ht="18" customHeight="1">
      <c r="A107" s="12">
        <v>38</v>
      </c>
      <c r="B107" s="9" t="s">
        <v>51</v>
      </c>
      <c r="C107" s="48">
        <v>3028</v>
      </c>
      <c r="D107" s="49">
        <v>282326</v>
      </c>
      <c r="E107" s="50">
        <v>834</v>
      </c>
      <c r="F107" s="51">
        <v>64166</v>
      </c>
      <c r="G107" s="48">
        <v>533</v>
      </c>
      <c r="H107" s="51">
        <v>32422</v>
      </c>
      <c r="I107" s="43">
        <f t="shared" si="4"/>
        <v>3329</v>
      </c>
      <c r="J107" s="47">
        <f t="shared" si="5"/>
        <v>314070</v>
      </c>
      <c r="K107" s="8"/>
      <c r="L107" s="95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10"/>
        <v>0</v>
      </c>
      <c r="U107" s="96">
        <f t="shared" si="11"/>
        <v>0</v>
      </c>
      <c r="V107" s="1"/>
    </row>
    <row r="108" spans="1:22" ht="18" customHeight="1">
      <c r="A108" s="12">
        <v>39</v>
      </c>
      <c r="B108" s="9" t="s">
        <v>48</v>
      </c>
      <c r="C108" s="48">
        <v>104</v>
      </c>
      <c r="D108" s="49">
        <v>9305</v>
      </c>
      <c r="E108" s="50">
        <v>0</v>
      </c>
      <c r="F108" s="51">
        <v>0</v>
      </c>
      <c r="G108" s="48">
        <v>16</v>
      </c>
      <c r="H108" s="51">
        <v>1458</v>
      </c>
      <c r="I108" s="43">
        <f t="shared" si="4"/>
        <v>88</v>
      </c>
      <c r="J108" s="47">
        <f t="shared" si="5"/>
        <v>7847</v>
      </c>
      <c r="K108" s="8"/>
      <c r="L108" s="95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10"/>
        <v>0</v>
      </c>
      <c r="U108" s="96">
        <f t="shared" si="11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9243</v>
      </c>
      <c r="D109" s="56">
        <v>2046632</v>
      </c>
      <c r="E109" s="57">
        <v>3294</v>
      </c>
      <c r="F109" s="58">
        <v>669764</v>
      </c>
      <c r="G109" s="55">
        <v>3394</v>
      </c>
      <c r="H109" s="59">
        <v>675422</v>
      </c>
      <c r="I109" s="60">
        <f t="shared" si="4"/>
        <v>9143</v>
      </c>
      <c r="J109" s="61">
        <f t="shared" si="5"/>
        <v>2040974</v>
      </c>
      <c r="K109" s="8"/>
      <c r="L109" s="97">
        <v>40</v>
      </c>
      <c r="M109" s="40" t="s">
        <v>49</v>
      </c>
      <c r="N109" s="78">
        <v>0</v>
      </c>
      <c r="O109" s="79">
        <v>0</v>
      </c>
      <c r="P109" s="98">
        <v>0</v>
      </c>
      <c r="Q109" s="99">
        <v>0</v>
      </c>
      <c r="R109" s="78">
        <v>0</v>
      </c>
      <c r="S109" s="79">
        <v>0</v>
      </c>
      <c r="T109" s="98">
        <f t="shared" si="10"/>
        <v>0</v>
      </c>
      <c r="U109" s="100">
        <f t="shared" si="11"/>
        <v>0</v>
      </c>
      <c r="V109" s="1"/>
    </row>
    <row r="110" spans="1:22" ht="18" customHeight="1" thickBot="1">
      <c r="A110" s="116" t="s">
        <v>50</v>
      </c>
      <c r="B110" s="128"/>
      <c r="C110" s="68">
        <f aca="true" t="shared" si="12" ref="C110:H110">SUM(C70:C109)</f>
        <v>125187</v>
      </c>
      <c r="D110" s="69">
        <f t="shared" si="12"/>
        <v>23781386.9</v>
      </c>
      <c r="E110" s="66">
        <f t="shared" si="12"/>
        <v>70595</v>
      </c>
      <c r="F110" s="63">
        <f t="shared" si="12"/>
        <v>15466262.3</v>
      </c>
      <c r="G110" s="68">
        <f t="shared" si="12"/>
        <v>70212</v>
      </c>
      <c r="H110" s="69">
        <f t="shared" si="12"/>
        <v>14653824.8</v>
      </c>
      <c r="I110" s="66">
        <f>SUM(I70:I109)</f>
        <v>125570</v>
      </c>
      <c r="J110" s="65">
        <f>SUM(J70:J109)</f>
        <v>24593824.400000002</v>
      </c>
      <c r="K110" s="8"/>
      <c r="L110" s="116" t="s">
        <v>50</v>
      </c>
      <c r="M110" s="117"/>
      <c r="N110" s="80">
        <f aca="true" t="shared" si="13" ref="N110:S110">SUM(N70:N109)</f>
        <v>2599</v>
      </c>
      <c r="O110" s="81">
        <f t="shared" si="13"/>
        <v>988550</v>
      </c>
      <c r="P110" s="82">
        <f t="shared" si="13"/>
        <v>1035</v>
      </c>
      <c r="Q110" s="89">
        <f t="shared" si="13"/>
        <v>399100</v>
      </c>
      <c r="R110" s="80">
        <f t="shared" si="13"/>
        <v>1314</v>
      </c>
      <c r="S110" s="81">
        <f t="shared" si="13"/>
        <v>504275</v>
      </c>
      <c r="T110" s="82">
        <f>SUM(T70:T109)</f>
        <v>2320</v>
      </c>
      <c r="U110" s="81">
        <f>SUM(U70:U109)</f>
        <v>883375</v>
      </c>
      <c r="V110" s="1"/>
    </row>
    <row r="111" spans="1:22" ht="18" customHeight="1" thickBot="1">
      <c r="A111" s="120" t="s">
        <v>9</v>
      </c>
      <c r="B111" s="121"/>
      <c r="C111" s="68">
        <v>103735</v>
      </c>
      <c r="D111" s="67">
        <v>20939839</v>
      </c>
      <c r="E111" s="66">
        <v>61550</v>
      </c>
      <c r="F111" s="63">
        <v>14100022</v>
      </c>
      <c r="G111" s="68">
        <v>59815</v>
      </c>
      <c r="H111" s="69">
        <v>13511803</v>
      </c>
      <c r="I111" s="66">
        <v>105470</v>
      </c>
      <c r="J111" s="63">
        <v>21528058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2" t="s">
        <v>10</v>
      </c>
      <c r="B112" s="123"/>
      <c r="C112" s="83">
        <f aca="true" t="shared" si="14" ref="C112:I112">C110/C111*100</f>
        <v>120.67961633007182</v>
      </c>
      <c r="D112" s="84">
        <f t="shared" si="14"/>
        <v>113.57005610215055</v>
      </c>
      <c r="E112" s="83">
        <f t="shared" si="14"/>
        <v>114.6953696181966</v>
      </c>
      <c r="F112" s="85">
        <f t="shared" si="14"/>
        <v>109.68963239915513</v>
      </c>
      <c r="G112" s="86">
        <f t="shared" si="14"/>
        <v>117.38192761013124</v>
      </c>
      <c r="H112" s="85">
        <f t="shared" si="14"/>
        <v>108.45203116120032</v>
      </c>
      <c r="I112" s="87">
        <f t="shared" si="14"/>
        <v>119.05755191049587</v>
      </c>
      <c r="J112" s="88">
        <f>J110/J111*100</f>
        <v>114.24079403725132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19" t="s">
        <v>75</v>
      </c>
      <c r="N116" s="119"/>
      <c r="O116" s="119"/>
      <c r="P116" s="119"/>
      <c r="Q116" s="119"/>
      <c r="R116" s="119"/>
      <c r="S116" s="119"/>
      <c r="T116" s="119"/>
      <c r="U116" s="11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8" t="str">
        <f>A4</f>
        <v>平成30年1月分</v>
      </c>
      <c r="B125" s="112"/>
      <c r="C125" s="8"/>
      <c r="D125" s="8"/>
      <c r="E125" s="8"/>
      <c r="F125" s="8"/>
      <c r="G125" s="8"/>
      <c r="H125" s="8" t="s">
        <v>54</v>
      </c>
      <c r="I125" s="8"/>
      <c r="J125" s="8"/>
      <c r="L125" s="118" t="str">
        <f>A4</f>
        <v>平成30年1月分</v>
      </c>
      <c r="M125" s="11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13" t="s">
        <v>60</v>
      </c>
      <c r="D128" s="113"/>
      <c r="E128" s="113" t="s">
        <v>61</v>
      </c>
      <c r="F128" s="113"/>
      <c r="G128" s="113" t="s">
        <v>62</v>
      </c>
      <c r="H128" s="113"/>
      <c r="I128" s="113" t="s">
        <v>63</v>
      </c>
      <c r="J128" s="113"/>
      <c r="L128" s="33"/>
      <c r="M128" s="34" t="s">
        <v>59</v>
      </c>
      <c r="N128" s="113" t="s">
        <v>60</v>
      </c>
      <c r="O128" s="113"/>
      <c r="P128" s="113" t="s">
        <v>61</v>
      </c>
      <c r="Q128" s="113"/>
      <c r="R128" s="113" t="s">
        <v>62</v>
      </c>
      <c r="S128" s="113"/>
      <c r="T128" s="113" t="s">
        <v>63</v>
      </c>
      <c r="U128" s="113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1">
        <v>0</v>
      </c>
      <c r="D131" s="102">
        <v>0</v>
      </c>
      <c r="E131" s="50">
        <v>0</v>
      </c>
      <c r="F131" s="51">
        <v>0</v>
      </c>
      <c r="G131" s="101">
        <v>0</v>
      </c>
      <c r="H131" s="102">
        <v>0</v>
      </c>
      <c r="I131" s="101">
        <f>+C131+E131-G131</f>
        <v>0</v>
      </c>
      <c r="J131" s="102">
        <f>+D131+F131-H131</f>
        <v>0</v>
      </c>
      <c r="L131" s="90">
        <v>1</v>
      </c>
      <c r="M131" s="105" t="s">
        <v>12</v>
      </c>
      <c r="N131" s="108">
        <v>0</v>
      </c>
      <c r="O131" s="102">
        <v>0</v>
      </c>
      <c r="P131" s="108">
        <v>0</v>
      </c>
      <c r="Q131" s="102">
        <v>0</v>
      </c>
      <c r="R131" s="108">
        <v>0</v>
      </c>
      <c r="S131" s="102">
        <v>0</v>
      </c>
      <c r="T131" s="108">
        <f aca="true" t="shared" si="15" ref="T131:T170">+N131+P131-R131</f>
        <v>0</v>
      </c>
      <c r="U131" s="102">
        <f aca="true" t="shared" si="16" ref="U131:U170">+O131+Q131-S131</f>
        <v>0</v>
      </c>
    </row>
    <row r="132" spans="1:21" ht="18" customHeight="1">
      <c r="A132" s="14">
        <v>2</v>
      </c>
      <c r="B132" s="9" t="s">
        <v>13</v>
      </c>
      <c r="C132" s="48">
        <v>512</v>
      </c>
      <c r="D132" s="49">
        <v>24829</v>
      </c>
      <c r="E132" s="50">
        <v>906</v>
      </c>
      <c r="F132" s="51">
        <v>43859</v>
      </c>
      <c r="G132" s="48">
        <v>964</v>
      </c>
      <c r="H132" s="49">
        <v>46627</v>
      </c>
      <c r="I132" s="48">
        <f>+C132+E132-G132</f>
        <v>454</v>
      </c>
      <c r="J132" s="49">
        <f>+D132+F132-H132</f>
        <v>22061</v>
      </c>
      <c r="L132" s="95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t="shared" si="15"/>
        <v>0</v>
      </c>
      <c r="U132" s="49">
        <f t="shared" si="16"/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aca="true" t="shared" si="17" ref="I133:I170">+C133+E133-G133</f>
        <v>0</v>
      </c>
      <c r="J133" s="49">
        <f aca="true" t="shared" si="18" ref="J133:J170">+D133+F133-H133</f>
        <v>0</v>
      </c>
      <c r="L133" s="95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7"/>
        <v>0</v>
      </c>
      <c r="J134" s="49">
        <f t="shared" si="18"/>
        <v>0</v>
      </c>
      <c r="L134" s="106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7"/>
        <v>0</v>
      </c>
      <c r="J135" s="49">
        <f t="shared" si="18"/>
        <v>0</v>
      </c>
      <c r="L135" s="95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7"/>
        <v>0</v>
      </c>
      <c r="J136" s="49">
        <f t="shared" si="18"/>
        <v>0</v>
      </c>
      <c r="L136" s="95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7"/>
        <v>0</v>
      </c>
      <c r="J137" s="49">
        <f t="shared" si="18"/>
        <v>0</v>
      </c>
      <c r="L137" s="106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7"/>
        <v>0</v>
      </c>
      <c r="J138" s="49">
        <f t="shared" si="18"/>
        <v>0</v>
      </c>
      <c r="L138" s="95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7"/>
        <v>0</v>
      </c>
      <c r="J139" s="49">
        <f t="shared" si="18"/>
        <v>0</v>
      </c>
      <c r="L139" s="95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7"/>
        <v>0</v>
      </c>
      <c r="J140" s="49">
        <f t="shared" si="18"/>
        <v>0</v>
      </c>
      <c r="L140" s="106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7"/>
        <v>0</v>
      </c>
      <c r="J141" s="49">
        <f t="shared" si="18"/>
        <v>0</v>
      </c>
      <c r="L141" s="95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7"/>
        <v>0</v>
      </c>
      <c r="J142" s="49">
        <f t="shared" si="18"/>
        <v>0</v>
      </c>
      <c r="L142" s="95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7"/>
        <v>0</v>
      </c>
      <c r="J143" s="49">
        <f t="shared" si="18"/>
        <v>0</v>
      </c>
      <c r="L143" s="106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7"/>
        <v>0</v>
      </c>
      <c r="J144" s="49">
        <f t="shared" si="18"/>
        <v>0</v>
      </c>
      <c r="L144" s="95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7"/>
        <v>0</v>
      </c>
      <c r="J145" s="49">
        <f t="shared" si="18"/>
        <v>0</v>
      </c>
      <c r="L145" s="95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7"/>
        <v>0</v>
      </c>
      <c r="J146" s="49">
        <f t="shared" si="18"/>
        <v>0</v>
      </c>
      <c r="L146" s="106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7"/>
        <v>0</v>
      </c>
      <c r="J147" s="49">
        <f t="shared" si="18"/>
        <v>0</v>
      </c>
      <c r="L147" s="95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7"/>
        <v>0</v>
      </c>
      <c r="J148" s="49">
        <f t="shared" si="18"/>
        <v>0</v>
      </c>
      <c r="L148" s="95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7"/>
        <v>0</v>
      </c>
      <c r="J149" s="49">
        <f t="shared" si="18"/>
        <v>0</v>
      </c>
      <c r="L149" s="106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7"/>
        <v>0</v>
      </c>
      <c r="J150" s="49">
        <f t="shared" si="18"/>
        <v>0</v>
      </c>
      <c r="L150" s="95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7"/>
        <v>0</v>
      </c>
      <c r="J151" s="49">
        <f t="shared" si="18"/>
        <v>0</v>
      </c>
      <c r="L151" s="95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7"/>
        <v>0</v>
      </c>
      <c r="J152" s="49">
        <f t="shared" si="18"/>
        <v>0</v>
      </c>
      <c r="L152" s="106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7"/>
        <v>0</v>
      </c>
      <c r="J153" s="49">
        <f t="shared" si="18"/>
        <v>0</v>
      </c>
      <c r="L153" s="95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7"/>
        <v>0</v>
      </c>
      <c r="J154" s="49">
        <f t="shared" si="18"/>
        <v>0</v>
      </c>
      <c r="L154" s="95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7"/>
        <v>0</v>
      </c>
      <c r="J155" s="49">
        <f t="shared" si="18"/>
        <v>0</v>
      </c>
      <c r="L155" s="106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7"/>
        <v>0</v>
      </c>
      <c r="J156" s="49">
        <f t="shared" si="18"/>
        <v>0</v>
      </c>
      <c r="L156" s="95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7"/>
        <v>0</v>
      </c>
      <c r="J157" s="49">
        <f t="shared" si="18"/>
        <v>0</v>
      </c>
      <c r="L157" s="95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7"/>
        <v>0</v>
      </c>
      <c r="J158" s="49">
        <f t="shared" si="18"/>
        <v>0</v>
      </c>
      <c r="L158" s="106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7"/>
        <v>0</v>
      </c>
      <c r="J159" s="49">
        <f t="shared" si="18"/>
        <v>0</v>
      </c>
      <c r="L159" s="95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7"/>
        <v>0</v>
      </c>
      <c r="J160" s="49">
        <f t="shared" si="18"/>
        <v>0</v>
      </c>
      <c r="L160" s="95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7"/>
        <v>0</v>
      </c>
      <c r="J161" s="49">
        <f t="shared" si="18"/>
        <v>0</v>
      </c>
      <c r="L161" s="106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7"/>
        <v>0</v>
      </c>
      <c r="J162" s="49">
        <f t="shared" si="18"/>
        <v>0</v>
      </c>
      <c r="L162" s="95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7"/>
        <v>0</v>
      </c>
      <c r="J163" s="49">
        <f t="shared" si="18"/>
        <v>0</v>
      </c>
      <c r="L163" s="95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7"/>
        <v>0</v>
      </c>
      <c r="J164" s="49">
        <f t="shared" si="18"/>
        <v>0</v>
      </c>
      <c r="L164" s="106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7"/>
        <v>0</v>
      </c>
      <c r="J165" s="49">
        <f t="shared" si="18"/>
        <v>0</v>
      </c>
      <c r="L165" s="95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7"/>
        <v>0</v>
      </c>
      <c r="J166" s="49">
        <f t="shared" si="18"/>
        <v>0</v>
      </c>
      <c r="L166" s="95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7"/>
        <v>0</v>
      </c>
      <c r="J167" s="49">
        <f t="shared" si="18"/>
        <v>0</v>
      </c>
      <c r="L167" s="106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7"/>
        <v>0</v>
      </c>
      <c r="J168" s="49">
        <f t="shared" si="18"/>
        <v>0</v>
      </c>
      <c r="L168" s="95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7"/>
        <v>0</v>
      </c>
      <c r="J169" s="49">
        <f t="shared" si="18"/>
        <v>0</v>
      </c>
      <c r="L169" s="95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3">
        <v>0</v>
      </c>
      <c r="D170" s="104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7"/>
        <v>0</v>
      </c>
      <c r="J170" s="56">
        <f t="shared" si="18"/>
        <v>0</v>
      </c>
      <c r="L170" s="107">
        <v>40</v>
      </c>
      <c r="M170" s="19" t="s">
        <v>49</v>
      </c>
      <c r="N170" s="109">
        <v>0</v>
      </c>
      <c r="O170" s="56">
        <v>0</v>
      </c>
      <c r="P170" s="109">
        <v>0</v>
      </c>
      <c r="Q170" s="56">
        <v>0</v>
      </c>
      <c r="R170" s="109">
        <v>0</v>
      </c>
      <c r="S170" s="56">
        <v>0</v>
      </c>
      <c r="T170" s="109">
        <f t="shared" si="15"/>
        <v>0</v>
      </c>
      <c r="U170" s="56">
        <f t="shared" si="16"/>
        <v>0</v>
      </c>
    </row>
    <row r="171" spans="1:21" ht="18" customHeight="1" thickBot="1">
      <c r="A171" s="116" t="s">
        <v>50</v>
      </c>
      <c r="B171" s="117"/>
      <c r="C171" s="66">
        <f aca="true" t="shared" si="19" ref="C171:J171">SUM(C131:C170)</f>
        <v>512</v>
      </c>
      <c r="D171" s="69">
        <f t="shared" si="19"/>
        <v>24829</v>
      </c>
      <c r="E171" s="66">
        <f t="shared" si="19"/>
        <v>906</v>
      </c>
      <c r="F171" s="63">
        <f t="shared" si="19"/>
        <v>43859</v>
      </c>
      <c r="G171" s="68">
        <f t="shared" si="19"/>
        <v>964</v>
      </c>
      <c r="H171" s="63">
        <f t="shared" si="19"/>
        <v>46627</v>
      </c>
      <c r="I171" s="66">
        <f t="shared" si="19"/>
        <v>454</v>
      </c>
      <c r="J171" s="63">
        <f t="shared" si="19"/>
        <v>22061</v>
      </c>
      <c r="L171" s="114" t="s">
        <v>50</v>
      </c>
      <c r="M171" s="115"/>
      <c r="N171" s="110">
        <f aca="true" t="shared" si="20" ref="N171:U171">SUM(N131:N170)</f>
        <v>222</v>
      </c>
      <c r="O171" s="111">
        <f t="shared" si="20"/>
        <v>2924</v>
      </c>
      <c r="P171" s="110">
        <f t="shared" si="20"/>
        <v>1186</v>
      </c>
      <c r="Q171" s="111">
        <f t="shared" si="20"/>
        <v>42055</v>
      </c>
      <c r="R171" s="110">
        <f t="shared" si="20"/>
        <v>1186</v>
      </c>
      <c r="S171" s="111">
        <f t="shared" si="20"/>
        <v>42055</v>
      </c>
      <c r="T171" s="110">
        <f t="shared" si="20"/>
        <v>222</v>
      </c>
      <c r="U171" s="111">
        <f t="shared" si="20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2" t="s">
        <v>82</v>
      </c>
      <c r="C176" s="112"/>
      <c r="D176" s="112"/>
      <c r="E176" s="112"/>
      <c r="F176" s="112"/>
      <c r="G176" s="112"/>
      <c r="H176" s="112"/>
      <c r="I176" s="112"/>
      <c r="J176" s="112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2018-02-17T00:23:47Z</dcterms:modified>
  <cp:category/>
  <cp:version/>
  <cp:contentType/>
  <cp:contentStatus/>
</cp:coreProperties>
</file>