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65416" windowWidth="13395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<sst xmlns="http://schemas.openxmlformats.org/spreadsheetml/2006/main" count="40" uniqueCount="30">
  <si>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</si>
  <si>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</si>
  <si>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</si>
  <si>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</si>
  <si>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</si>
  <si>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</si>
  <si>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</si>
  <si>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</si>
  <si>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</si>
  <si>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</si>
  <si>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</si>
  <si>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</si>
  <si>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</si>
  <si>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</si>
  <si>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</si>
  <si>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</si>
  <si>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</si>
  <si>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</si>
  <si>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</si>
  <si>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</si>
  <si>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</si>
  <si>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</si>
  <si>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</si>
  <si>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</si>
  <si>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</si>
  <si>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</si>
  <si>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</si>
  <si>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</si>
  <si>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</si>
  <si>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30年2月分）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</si>
</sst>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16829</v>
      </c>
      <c r="F8" s="35">
        <v>44</v>
      </c>
      <c r="G8" s="35">
        <v>15053</v>
      </c>
      <c r="H8" s="35">
        <v>42</v>
      </c>
      <c r="I8" s="35">
        <v>32</v>
      </c>
      <c r="J8" s="35">
        <f aca="true" t="shared" si="0" ref="J8:J13">SUM(E8:I8)</f>
        <v>32000</v>
      </c>
      <c r="K8" s="35">
        <v>23065</v>
      </c>
      <c r="L8" s="36">
        <f aca="true" t="shared" si="1" ref="L8:L13">J8/K8</f>
        <v>1.3873834814654238</v>
      </c>
      <c r="M8" s="37">
        <f>+J8/85815*100</f>
        <v>37.289518149507664</v>
      </c>
      <c r="O8" s="14"/>
    </row>
    <row r="9" spans="2:15" ht="19.5" customHeight="1">
      <c r="B9" s="83"/>
      <c r="C9" s="86"/>
      <c r="D9" s="52" t="s">
        <v>17</v>
      </c>
      <c r="E9" s="59">
        <v>2699462</v>
      </c>
      <c r="F9" s="7">
        <v>59845</v>
      </c>
      <c r="G9" s="7">
        <v>2447865</v>
      </c>
      <c r="H9" s="7">
        <v>34291</v>
      </c>
      <c r="I9" s="7">
        <v>39533</v>
      </c>
      <c r="J9" s="7">
        <f t="shared" si="0"/>
        <v>5280996</v>
      </c>
      <c r="K9" s="7">
        <v>4926553</v>
      </c>
      <c r="L9" s="16">
        <f t="shared" si="1"/>
        <v>1.0719454352769573</v>
      </c>
      <c r="M9" s="22">
        <f>+J9/17212338*100</f>
        <v>30.68145652264091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17858</v>
      </c>
      <c r="F10" s="7">
        <v>94</v>
      </c>
      <c r="G10" s="7">
        <v>8533</v>
      </c>
      <c r="H10" s="7">
        <v>38</v>
      </c>
      <c r="I10" s="7">
        <v>24</v>
      </c>
      <c r="J10" s="7">
        <f t="shared" si="0"/>
        <v>26547</v>
      </c>
      <c r="K10" s="7">
        <v>23952</v>
      </c>
      <c r="L10" s="16">
        <f t="shared" si="1"/>
        <v>1.1083416833667334</v>
      </c>
      <c r="M10" s="22">
        <f>+J10/78600*100</f>
        <v>33.77480916030534</v>
      </c>
      <c r="O10" s="15"/>
    </row>
    <row r="11" spans="2:15" ht="19.5" customHeight="1">
      <c r="B11" s="83"/>
      <c r="C11" s="86"/>
      <c r="D11" s="52" t="s">
        <v>17</v>
      </c>
      <c r="E11" s="59">
        <v>2812542</v>
      </c>
      <c r="F11" s="7">
        <v>114278</v>
      </c>
      <c r="G11" s="7">
        <v>2305373</v>
      </c>
      <c r="H11" s="7">
        <v>32814</v>
      </c>
      <c r="I11" s="7">
        <v>29969</v>
      </c>
      <c r="J11" s="7">
        <f t="shared" si="0"/>
        <v>5294976</v>
      </c>
      <c r="K11" s="7">
        <v>4965256</v>
      </c>
      <c r="L11" s="16">
        <f t="shared" si="1"/>
        <v>1.0664054381083272</v>
      </c>
      <c r="M11" s="22">
        <f>+J11/17952413*100</f>
        <v>29.494508621208748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44658</v>
      </c>
      <c r="F12" s="7">
        <v>151</v>
      </c>
      <c r="G12" s="7">
        <v>24283</v>
      </c>
      <c r="H12" s="7">
        <v>77</v>
      </c>
      <c r="I12" s="7">
        <v>159</v>
      </c>
      <c r="J12" s="7">
        <f t="shared" si="0"/>
        <v>69328</v>
      </c>
      <c r="K12" s="7">
        <v>55415</v>
      </c>
      <c r="L12" s="16">
        <f t="shared" si="1"/>
        <v>1.2510692050888748</v>
      </c>
      <c r="M12" s="22">
        <f>+J12/135781*100</f>
        <v>51.05869009655254</v>
      </c>
      <c r="O12" s="15"/>
    </row>
    <row r="13" spans="2:15" ht="19.5" customHeight="1" thickBot="1">
      <c r="B13" s="84"/>
      <c r="C13" s="88"/>
      <c r="D13" s="53" t="s">
        <v>17</v>
      </c>
      <c r="E13" s="60">
        <v>6560497.199999999</v>
      </c>
      <c r="F13" s="38">
        <v>159451</v>
      </c>
      <c r="G13" s="38">
        <v>3930547</v>
      </c>
      <c r="H13" s="38">
        <v>65288</v>
      </c>
      <c r="I13" s="38">
        <v>196457</v>
      </c>
      <c r="J13" s="38">
        <f t="shared" si="0"/>
        <v>10912240.2</v>
      </c>
      <c r="K13" s="38">
        <v>10325303</v>
      </c>
      <c r="L13" s="39">
        <f t="shared" si="1"/>
        <v>1.0568445497434795</v>
      </c>
      <c r="M13" s="40">
        <f>+J13/24762109*100</f>
        <v>44.06829886743491</v>
      </c>
      <c r="O13" s="15"/>
    </row>
    <row r="14" spans="2:13" ht="19.5" customHeight="1">
      <c r="B14" s="29"/>
      <c r="C14" s="31"/>
      <c r="D14" s="54" t="s">
        <v>16</v>
      </c>
      <c r="E14" s="61">
        <v>45687</v>
      </c>
      <c r="F14" s="33">
        <v>201</v>
      </c>
      <c r="G14" s="33">
        <v>17763</v>
      </c>
      <c r="H14" s="33">
        <v>73</v>
      </c>
      <c r="I14" s="33">
        <v>151</v>
      </c>
      <c r="J14" s="33">
        <v>63875</v>
      </c>
      <c r="K14" s="34"/>
      <c r="L14" s="10"/>
      <c r="M14" s="22">
        <v>49.7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0.9774771816928229</v>
      </c>
      <c r="F15" s="17">
        <f t="shared" si="2"/>
        <v>0.7512437810945274</v>
      </c>
      <c r="G15" s="17">
        <f t="shared" si="2"/>
        <v>1.3670551145639813</v>
      </c>
      <c r="H15" s="17">
        <f t="shared" si="2"/>
        <v>1.0547945205479452</v>
      </c>
      <c r="I15" s="17">
        <f t="shared" si="2"/>
        <v>1.0529801324503312</v>
      </c>
      <c r="J15" s="17">
        <f t="shared" si="2"/>
        <v>1.0853698630136985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6673577.200000001</v>
      </c>
      <c r="F16" s="7">
        <v>213884</v>
      </c>
      <c r="G16" s="7">
        <v>3788055</v>
      </c>
      <c r="H16" s="7">
        <v>63811</v>
      </c>
      <c r="I16" s="7">
        <v>186893</v>
      </c>
      <c r="J16" s="7">
        <v>10926220.200000001</v>
      </c>
      <c r="K16" s="11"/>
      <c r="L16" s="10"/>
      <c r="M16" s="22">
        <v>42.8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0.9830555642631957</v>
      </c>
      <c r="F17" s="41">
        <f t="shared" si="3"/>
        <v>0.7455022348562772</v>
      </c>
      <c r="G17" s="41">
        <f t="shared" si="3"/>
        <v>1.0376161380972557</v>
      </c>
      <c r="H17" s="41">
        <f t="shared" si="3"/>
        <v>1.0231464794471172</v>
      </c>
      <c r="I17" s="41">
        <f t="shared" si="3"/>
        <v>1.051173666215428</v>
      </c>
      <c r="J17" s="41">
        <f t="shared" si="3"/>
        <v>0.9987205090375167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39895</v>
      </c>
      <c r="F18" s="35">
        <v>220</v>
      </c>
      <c r="G18" s="35">
        <v>15270</v>
      </c>
      <c r="H18" s="35">
        <v>80</v>
      </c>
      <c r="I18" s="35">
        <v>170</v>
      </c>
      <c r="J18" s="35">
        <v>55635</v>
      </c>
      <c r="K18" s="44"/>
      <c r="L18" s="45"/>
      <c r="M18" s="37">
        <v>50.8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1.1193883945356562</v>
      </c>
      <c r="F19" s="17">
        <f t="shared" si="4"/>
        <v>0.6863636363636364</v>
      </c>
      <c r="G19" s="17">
        <f t="shared" si="4"/>
        <v>1.5902423051735428</v>
      </c>
      <c r="H19" s="17">
        <f t="shared" si="4"/>
        <v>0.9625</v>
      </c>
      <c r="I19" s="17">
        <f t="shared" si="4"/>
        <v>0.9352941176470588</v>
      </c>
      <c r="J19" s="17">
        <f t="shared" si="4"/>
        <v>1.2461220454749709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5881394</v>
      </c>
      <c r="F20" s="7">
        <v>272606</v>
      </c>
      <c r="G20" s="7">
        <v>4024494</v>
      </c>
      <c r="H20" s="7">
        <v>44445</v>
      </c>
      <c r="I20" s="7">
        <v>268351</v>
      </c>
      <c r="J20" s="7">
        <v>10491290</v>
      </c>
      <c r="K20" s="11"/>
      <c r="L20" s="13"/>
      <c r="M20" s="22">
        <v>45.6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1.1154663673272016</v>
      </c>
      <c r="F21" s="48">
        <f t="shared" si="5"/>
        <v>0.5849137583178653</v>
      </c>
      <c r="G21" s="48">
        <f t="shared" si="5"/>
        <v>0.9766561957851099</v>
      </c>
      <c r="H21" s="48">
        <f t="shared" si="5"/>
        <v>1.4689616379795252</v>
      </c>
      <c r="I21" s="48">
        <f t="shared" si="5"/>
        <v>0.7320896885049805</v>
      </c>
      <c r="J21" s="48">
        <f t="shared" si="5"/>
        <v>1.0401237788679942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0.38393934362720683</v>
      </c>
      <c r="F22" s="50">
        <f t="shared" si="6"/>
        <v>0.39204545454545453</v>
      </c>
      <c r="G22" s="50">
        <f t="shared" si="6"/>
        <v>0.5609570470437141</v>
      </c>
      <c r="H22" s="50">
        <f t="shared" si="6"/>
        <v>0.5333333333333333</v>
      </c>
      <c r="I22" s="50">
        <f t="shared" si="6"/>
        <v>0.18064516129032257</v>
      </c>
      <c r="J22" s="50">
        <f t="shared" si="6"/>
        <v>0.4395321426694594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0.47669115784139854</v>
      </c>
      <c r="F23" s="70">
        <v>0.01729106628242075</v>
      </c>
      <c r="G23" s="70">
        <v>0.5234527482213688</v>
      </c>
      <c r="H23" s="70">
        <v>0.14285714285714285</v>
      </c>
      <c r="I23" s="70">
        <v>0.5879120879120879</v>
      </c>
      <c r="J23" s="70">
        <v>0.4876875095668146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0.53273218529249</v>
      </c>
      <c r="F24" s="72">
        <v>0.07194244604316546</v>
      </c>
      <c r="G24" s="72">
        <v>0.48014143573719265</v>
      </c>
      <c r="H24" s="72">
        <v>0.7387755102040816</v>
      </c>
      <c r="I24" s="72">
        <v>0.7598499061913696</v>
      </c>
      <c r="J24" s="72">
        <v>0.4990529838369366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2018-03-16T01:27:38Z</dcterms:modified>
  <cp:category/>
  <cp:version/>
  <cp:contentType/>
  <cp:contentStatus/>
</cp:coreProperties>
</file>