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<sst xmlns="http://schemas.openxmlformats.org/spreadsheetml/2006/main" count="385" uniqueCount="90">
  <si>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</si>
  <si>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</si>
  <si>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</si>
  <si>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</si>
  <si>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</si>
  <si>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</si>
  <si>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</si>
  <si>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</si>
  <si>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</si>
  <si>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</si>
  <si>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</si>
  <si>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</si>
  <si>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</si>
  <si>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</si>
  <si>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</si>
  <si>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</si>
  <si>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</si>
  <si>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</si>
  <si>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</si>
  <si>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</si>
  <si>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</si>
  <si>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</si>
  <si>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</si>
  <si>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</si>
  <si>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</si>
  <si>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</si>
  <si>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</si>
  <si>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</si>
  <si>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</si>
  <si>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</si>
  <si>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</si>
  <si>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</si>
  <si>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</si>
  <si>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</si>
  <si>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</si>
  <si>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</si>
  <si>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</si>
  <si>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</si>
  <si>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</si>
  <si>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</si>
  <si>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</si>
  <si>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</si>
  <si>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</si>
  <si>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</si>
  <si>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</si>
  <si>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</si>
  <si>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</si>
  <si>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</si>
  <si>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</si>
  <si>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</si>
  <si>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</si>
  <si>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</si>
  <si>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</si>
  <si>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</si>
  <si>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</si>
  <si>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</si>
  <si>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</si>
  <si>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</si>
  <si>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</si>
  <si>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</si>
  <si>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</si>
  <si>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</si>
  <si>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</si>
  <si>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</si>
  <si>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</si>
  <si>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</si>
  <si>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</si>
  <si>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</si>
  <si>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</si>
  <si>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</si>
  <si>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</si>
  <si>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</si>
  <si>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</si>
  <si>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</si>
  <si>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</si>
  <si>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</si>
  <si>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</si>
  <si>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</si>
  <si>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</si>
  <si>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</si>
  <si>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</si>
  <si>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</si>
  <si>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</si>
  <si>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</si>
  <si>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</si>
  <si>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</si>
  <si>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</si>
  <si>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</si>
  <si>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</si>
  <si>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平成30年3月分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</si>
</sst>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2169</v>
      </c>
      <c r="D10" s="44">
        <v>550816</v>
      </c>
      <c r="E10" s="45">
        <v>36</v>
      </c>
      <c r="F10" s="46">
        <v>9486</v>
      </c>
      <c r="G10" s="43">
        <v>34</v>
      </c>
      <c r="H10" s="46">
        <v>8807</v>
      </c>
      <c r="I10" s="43">
        <v>2171</v>
      </c>
      <c r="J10" s="47">
        <v>551495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970</v>
      </c>
      <c r="D11" s="49">
        <v>34101</v>
      </c>
      <c r="E11" s="50">
        <v>1196</v>
      </c>
      <c r="F11" s="51">
        <v>58583</v>
      </c>
      <c r="G11" s="48">
        <v>1189</v>
      </c>
      <c r="H11" s="51">
        <v>57727</v>
      </c>
      <c r="I11" s="43">
        <v>977</v>
      </c>
      <c r="J11" s="47">
        <v>34957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149</v>
      </c>
      <c r="D12" s="49">
        <v>37250</v>
      </c>
      <c r="E12" s="50">
        <v>8</v>
      </c>
      <c r="F12" s="51">
        <v>2000</v>
      </c>
      <c r="G12" s="48">
        <v>21</v>
      </c>
      <c r="H12" s="51">
        <v>5250</v>
      </c>
      <c r="I12" s="43">
        <v>136</v>
      </c>
      <c r="J12" s="47">
        <v>34000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49</v>
      </c>
      <c r="D13" s="49">
        <v>9684</v>
      </c>
      <c r="E13" s="50">
        <v>61</v>
      </c>
      <c r="F13" s="51">
        <v>12126</v>
      </c>
      <c r="G13" s="48">
        <v>61</v>
      </c>
      <c r="H13" s="51">
        <v>12111</v>
      </c>
      <c r="I13" s="43">
        <v>49</v>
      </c>
      <c r="J13" s="47">
        <v>9699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v>0</v>
      </c>
      <c r="J14" s="47"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v>0</v>
      </c>
      <c r="J15" s="47"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v>0</v>
      </c>
      <c r="J16" s="47"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v>0</v>
      </c>
      <c r="J17" s="47"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v>0</v>
      </c>
      <c r="J18" s="47"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v>0</v>
      </c>
      <c r="J19" s="47"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146</v>
      </c>
      <c r="D20" s="49">
        <v>20949</v>
      </c>
      <c r="E20" s="50">
        <v>70</v>
      </c>
      <c r="F20" s="51">
        <v>3282</v>
      </c>
      <c r="G20" s="48">
        <v>65</v>
      </c>
      <c r="H20" s="51">
        <v>7539</v>
      </c>
      <c r="I20" s="43">
        <v>151</v>
      </c>
      <c r="J20" s="47">
        <v>16692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v>14</v>
      </c>
      <c r="J21" s="47"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1306</v>
      </c>
      <c r="D22" s="49">
        <v>526105</v>
      </c>
      <c r="E22" s="50">
        <v>915</v>
      </c>
      <c r="F22" s="51">
        <v>324205</v>
      </c>
      <c r="G22" s="48">
        <v>925</v>
      </c>
      <c r="H22" s="51">
        <v>334365</v>
      </c>
      <c r="I22" s="43">
        <v>1296</v>
      </c>
      <c r="J22" s="47">
        <v>515945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v>20</v>
      </c>
      <c r="J23" s="47"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323</v>
      </c>
      <c r="D24" s="49">
        <v>120645</v>
      </c>
      <c r="E24" s="50">
        <v>1163</v>
      </c>
      <c r="F24" s="51">
        <v>60648</v>
      </c>
      <c r="G24" s="48">
        <v>1176</v>
      </c>
      <c r="H24" s="51">
        <v>77416</v>
      </c>
      <c r="I24" s="43">
        <v>310</v>
      </c>
      <c r="J24" s="47">
        <v>103877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829</v>
      </c>
      <c r="D25" s="49">
        <v>1311915.1</v>
      </c>
      <c r="E25" s="50">
        <v>896</v>
      </c>
      <c r="F25" s="51">
        <v>1230017.3</v>
      </c>
      <c r="G25" s="48">
        <v>861</v>
      </c>
      <c r="H25" s="51">
        <v>1313521.1</v>
      </c>
      <c r="I25" s="43">
        <v>864</v>
      </c>
      <c r="J25" s="47">
        <v>1228411.3000000003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759</v>
      </c>
      <c r="D26" s="49">
        <v>772013</v>
      </c>
      <c r="E26" s="50">
        <v>578</v>
      </c>
      <c r="F26" s="51">
        <v>1139817</v>
      </c>
      <c r="G26" s="48">
        <v>300</v>
      </c>
      <c r="H26" s="51">
        <v>374372</v>
      </c>
      <c r="I26" s="43">
        <v>1037</v>
      </c>
      <c r="J26" s="47">
        <v>1537458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57</v>
      </c>
      <c r="D27" s="49">
        <v>44423</v>
      </c>
      <c r="E27" s="50">
        <v>98</v>
      </c>
      <c r="F27" s="51">
        <v>81255</v>
      </c>
      <c r="G27" s="48">
        <v>56</v>
      </c>
      <c r="H27" s="51">
        <v>45878</v>
      </c>
      <c r="I27" s="43">
        <v>99</v>
      </c>
      <c r="J27" s="47">
        <v>79800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123</v>
      </c>
      <c r="D28" s="49">
        <v>15631</v>
      </c>
      <c r="E28" s="50">
        <v>85</v>
      </c>
      <c r="F28" s="51">
        <v>8209</v>
      </c>
      <c r="G28" s="48">
        <v>65</v>
      </c>
      <c r="H28" s="51">
        <v>8673</v>
      </c>
      <c r="I28" s="43">
        <v>143</v>
      </c>
      <c r="J28" s="47">
        <v>15167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v>19</v>
      </c>
      <c r="J29" s="47"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252</v>
      </c>
      <c r="D30" s="49">
        <v>113968</v>
      </c>
      <c r="E30" s="50">
        <v>385</v>
      </c>
      <c r="F30" s="51">
        <v>171158</v>
      </c>
      <c r="G30" s="48">
        <v>386</v>
      </c>
      <c r="H30" s="51">
        <v>171139</v>
      </c>
      <c r="I30" s="43">
        <v>251</v>
      </c>
      <c r="J30" s="47">
        <v>113987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6668</v>
      </c>
      <c r="D31" s="49">
        <v>488437</v>
      </c>
      <c r="E31" s="50">
        <v>989</v>
      </c>
      <c r="F31" s="51">
        <v>34571</v>
      </c>
      <c r="G31" s="48">
        <v>1839</v>
      </c>
      <c r="H31" s="51">
        <v>85973</v>
      </c>
      <c r="I31" s="43">
        <v>5818</v>
      </c>
      <c r="J31" s="47">
        <v>437035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208</v>
      </c>
      <c r="D32" s="49">
        <v>184452</v>
      </c>
      <c r="E32" s="50">
        <v>93</v>
      </c>
      <c r="F32" s="51">
        <v>79981</v>
      </c>
      <c r="G32" s="48">
        <v>106</v>
      </c>
      <c r="H32" s="51">
        <v>96123</v>
      </c>
      <c r="I32" s="43">
        <v>195</v>
      </c>
      <c r="J32" s="47">
        <v>168310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240</v>
      </c>
      <c r="D33" s="49">
        <v>41017</v>
      </c>
      <c r="E33" s="50">
        <v>211</v>
      </c>
      <c r="F33" s="51">
        <v>42824</v>
      </c>
      <c r="G33" s="48">
        <v>196</v>
      </c>
      <c r="H33" s="51">
        <v>41229</v>
      </c>
      <c r="I33" s="43">
        <v>255</v>
      </c>
      <c r="J33" s="47">
        <v>42612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5051</v>
      </c>
      <c r="D34" s="49">
        <v>1730892</v>
      </c>
      <c r="E34" s="50">
        <v>4072</v>
      </c>
      <c r="F34" s="51">
        <v>1332435</v>
      </c>
      <c r="G34" s="48">
        <v>3934</v>
      </c>
      <c r="H34" s="51">
        <v>1294665</v>
      </c>
      <c r="I34" s="43">
        <v>5189</v>
      </c>
      <c r="J34" s="47">
        <v>1768662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3721</v>
      </c>
      <c r="D35" s="49">
        <v>1102849</v>
      </c>
      <c r="E35" s="52">
        <v>4802</v>
      </c>
      <c r="F35" s="51">
        <v>1622742</v>
      </c>
      <c r="G35" s="48">
        <v>4799</v>
      </c>
      <c r="H35" s="51">
        <v>1618564</v>
      </c>
      <c r="I35" s="43">
        <v>3724</v>
      </c>
      <c r="J35" s="47">
        <v>1107027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44658</v>
      </c>
      <c r="D36" s="49">
        <v>6560496.6</v>
      </c>
      <c r="E36" s="50">
        <v>20484</v>
      </c>
      <c r="F36" s="51">
        <v>3089722.2</v>
      </c>
      <c r="G36" s="48">
        <v>20541</v>
      </c>
      <c r="H36" s="51">
        <v>3059653.8</v>
      </c>
      <c r="I36" s="43">
        <v>44601</v>
      </c>
      <c r="J36" s="47">
        <v>6590565.000000001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151</v>
      </c>
      <c r="D37" s="49">
        <v>159451</v>
      </c>
      <c r="E37" s="50">
        <v>46</v>
      </c>
      <c r="F37" s="51">
        <v>80893</v>
      </c>
      <c r="G37" s="48">
        <v>54</v>
      </c>
      <c r="H37" s="51">
        <v>76163</v>
      </c>
      <c r="I37" s="43">
        <v>143</v>
      </c>
      <c r="J37" s="47">
        <v>164181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24283</v>
      </c>
      <c r="D38" s="49">
        <v>3930546.7</v>
      </c>
      <c r="E38" s="50">
        <v>8005</v>
      </c>
      <c r="F38" s="51">
        <v>2641088</v>
      </c>
      <c r="G38" s="48">
        <v>8646</v>
      </c>
      <c r="H38" s="51">
        <v>2781810</v>
      </c>
      <c r="I38" s="43">
        <v>23642</v>
      </c>
      <c r="J38" s="47">
        <v>3789824.7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77</v>
      </c>
      <c r="D39" s="49">
        <v>65288</v>
      </c>
      <c r="E39" s="50">
        <v>11</v>
      </c>
      <c r="F39" s="53">
        <v>22450</v>
      </c>
      <c r="G39" s="48">
        <v>12</v>
      </c>
      <c r="H39" s="51">
        <v>21071</v>
      </c>
      <c r="I39" s="43">
        <v>76</v>
      </c>
      <c r="J39" s="47">
        <v>66667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74</v>
      </c>
      <c r="D40" s="49">
        <v>5213</v>
      </c>
      <c r="E40" s="50">
        <v>1</v>
      </c>
      <c r="F40" s="51">
        <v>0</v>
      </c>
      <c r="G40" s="48">
        <v>12</v>
      </c>
      <c r="H40" s="51">
        <v>907</v>
      </c>
      <c r="I40" s="43">
        <v>63</v>
      </c>
      <c r="J40" s="47">
        <v>4306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74</v>
      </c>
      <c r="D41" s="49">
        <v>9530</v>
      </c>
      <c r="E41" s="50">
        <v>100</v>
      </c>
      <c r="F41" s="51">
        <v>13098</v>
      </c>
      <c r="G41" s="48">
        <v>101</v>
      </c>
      <c r="H41" s="51">
        <v>13193</v>
      </c>
      <c r="I41" s="43">
        <v>73</v>
      </c>
      <c r="J41" s="47">
        <v>9435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18998</v>
      </c>
      <c r="D42" s="49">
        <v>1189951</v>
      </c>
      <c r="E42" s="50">
        <v>26980</v>
      </c>
      <c r="F42" s="51">
        <v>4683957</v>
      </c>
      <c r="G42" s="48">
        <v>25426</v>
      </c>
      <c r="H42" s="51">
        <v>4457108</v>
      </c>
      <c r="I42" s="54">
        <v>20552</v>
      </c>
      <c r="J42" s="47">
        <v>1416800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7626</v>
      </c>
      <c r="D43" s="49">
        <v>358277</v>
      </c>
      <c r="E43" s="50">
        <v>9587</v>
      </c>
      <c r="F43" s="51">
        <v>666664</v>
      </c>
      <c r="G43" s="48">
        <v>12972</v>
      </c>
      <c r="H43" s="51">
        <v>701284</v>
      </c>
      <c r="I43" s="48">
        <v>4241</v>
      </c>
      <c r="J43" s="47">
        <v>323657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159</v>
      </c>
      <c r="D44" s="49">
        <v>196457</v>
      </c>
      <c r="E44" s="50">
        <v>99</v>
      </c>
      <c r="F44" s="51">
        <v>158652</v>
      </c>
      <c r="G44" s="48">
        <v>109</v>
      </c>
      <c r="H44" s="51">
        <v>197253</v>
      </c>
      <c r="I44" s="48">
        <v>149</v>
      </c>
      <c r="J44" s="47">
        <v>157856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412</v>
      </c>
      <c r="D45" s="49">
        <v>104718</v>
      </c>
      <c r="E45" s="50">
        <v>1234</v>
      </c>
      <c r="F45" s="51">
        <v>151819</v>
      </c>
      <c r="G45" s="48">
        <v>1156</v>
      </c>
      <c r="H45" s="51">
        <v>146180</v>
      </c>
      <c r="I45" s="43">
        <v>490</v>
      </c>
      <c r="J45" s="47">
        <v>110357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3267</v>
      </c>
      <c r="D46" s="49">
        <v>2609669</v>
      </c>
      <c r="E46" s="50">
        <v>1679</v>
      </c>
      <c r="F46" s="51">
        <v>1386452</v>
      </c>
      <c r="G46" s="48">
        <v>2021</v>
      </c>
      <c r="H46" s="51">
        <v>1677991</v>
      </c>
      <c r="I46" s="43">
        <v>2925</v>
      </c>
      <c r="J46" s="47">
        <v>2318130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3451</v>
      </c>
      <c r="D47" s="49">
        <v>323990</v>
      </c>
      <c r="E47" s="50">
        <v>645</v>
      </c>
      <c r="F47" s="51">
        <v>37698</v>
      </c>
      <c r="G47" s="48">
        <v>628</v>
      </c>
      <c r="H47" s="51">
        <v>39123</v>
      </c>
      <c r="I47" s="43">
        <v>3468</v>
      </c>
      <c r="J47" s="47">
        <v>322565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74</v>
      </c>
      <c r="D48" s="49">
        <v>6551</v>
      </c>
      <c r="E48" s="50">
        <v>0</v>
      </c>
      <c r="F48" s="51">
        <v>0</v>
      </c>
      <c r="G48" s="48">
        <v>25</v>
      </c>
      <c r="H48" s="51">
        <v>2241</v>
      </c>
      <c r="I48" s="43">
        <v>49</v>
      </c>
      <c r="J48" s="47">
        <v>4310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9404</v>
      </c>
      <c r="D49" s="56">
        <v>2104224</v>
      </c>
      <c r="E49" s="57">
        <v>3965</v>
      </c>
      <c r="F49" s="58">
        <v>912392</v>
      </c>
      <c r="G49" s="55">
        <v>4354</v>
      </c>
      <c r="H49" s="59">
        <v>1015927</v>
      </c>
      <c r="I49" s="60">
        <v>9015</v>
      </c>
      <c r="J49" s="61">
        <v>2000689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0" ref="C50:H50">SUM(C10:C49)</f>
        <v>135781</v>
      </c>
      <c r="D50" s="63">
        <f t="shared" si="0"/>
        <v>24762109.4</v>
      </c>
      <c r="E50" s="62">
        <f t="shared" si="0"/>
        <v>88559</v>
      </c>
      <c r="F50" s="63">
        <f t="shared" si="0"/>
        <v>20090624.5</v>
      </c>
      <c r="G50" s="62">
        <f t="shared" si="0"/>
        <v>92135</v>
      </c>
      <c r="H50" s="63">
        <f t="shared" si="0"/>
        <v>19775656.9</v>
      </c>
      <c r="I50" s="64">
        <f>SUM(I10:I49)</f>
        <v>132205</v>
      </c>
      <c r="J50" s="65">
        <f>SUM(J10:J49)</f>
        <v>25077077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109468</v>
      </c>
      <c r="D51" s="67">
        <v>23014971</v>
      </c>
      <c r="E51" s="66">
        <v>76549</v>
      </c>
      <c r="F51" s="63">
        <v>17742204</v>
      </c>
      <c r="G51" s="68">
        <v>79487</v>
      </c>
      <c r="H51" s="69">
        <v>18583126</v>
      </c>
      <c r="I51" s="66">
        <v>106530</v>
      </c>
      <c r="J51" s="63">
        <v>22174049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1" ref="C52:I52">C50/C51*100</f>
        <v>124.03716154492636</v>
      </c>
      <c r="D52" s="84">
        <f t="shared" si="1"/>
        <v>107.59131262863637</v>
      </c>
      <c r="E52" s="83">
        <f t="shared" si="1"/>
        <v>115.68929705156175</v>
      </c>
      <c r="F52" s="85">
        <f t="shared" si="1"/>
        <v>113.23635158292622</v>
      </c>
      <c r="G52" s="86">
        <f t="shared" si="1"/>
        <v>115.91203593040372</v>
      </c>
      <c r="H52" s="85">
        <f t="shared" si="1"/>
        <v>106.417278234028</v>
      </c>
      <c r="I52" s="87">
        <f t="shared" si="1"/>
        <v>124.10119215244532</v>
      </c>
      <c r="J52" s="88">
        <f>J50/J51*100</f>
        <v>113.0920067868525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平成30年3月分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平成30年3月分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2169</v>
      </c>
      <c r="D70" s="44">
        <v>550816</v>
      </c>
      <c r="E70" s="45">
        <v>36</v>
      </c>
      <c r="F70" s="46">
        <v>9486</v>
      </c>
      <c r="G70" s="43">
        <v>34</v>
      </c>
      <c r="H70" s="46">
        <v>8807</v>
      </c>
      <c r="I70" s="43">
        <v>2171</v>
      </c>
      <c r="J70" s="44">
        <v>551495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v>0</v>
      </c>
      <c r="U70" s="94">
        <v>0</v>
      </c>
      <c r="V70" s="1"/>
    </row>
    <row r="71" spans="1:22" ht="18" customHeight="1">
      <c r="A71" s="12">
        <v>2</v>
      </c>
      <c r="B71" s="9" t="s">
        <v>13</v>
      </c>
      <c r="C71" s="48">
        <v>644</v>
      </c>
      <c r="D71" s="49">
        <v>17880</v>
      </c>
      <c r="E71" s="50">
        <v>170</v>
      </c>
      <c r="F71" s="51">
        <v>7475</v>
      </c>
      <c r="G71" s="48">
        <v>250</v>
      </c>
      <c r="H71" s="51">
        <v>10982</v>
      </c>
      <c r="I71" s="48">
        <v>564</v>
      </c>
      <c r="J71" s="49">
        <v>14373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v>0</v>
      </c>
      <c r="U71" s="96">
        <v>0</v>
      </c>
      <c r="V71" s="1"/>
    </row>
    <row r="72" spans="1:22" ht="18" customHeight="1">
      <c r="A72" s="12">
        <v>3</v>
      </c>
      <c r="B72" s="9" t="s">
        <v>14</v>
      </c>
      <c r="C72" s="48">
        <v>149</v>
      </c>
      <c r="D72" s="49">
        <v>37250</v>
      </c>
      <c r="E72" s="50">
        <v>8</v>
      </c>
      <c r="F72" s="51">
        <v>2000</v>
      </c>
      <c r="G72" s="48">
        <v>21</v>
      </c>
      <c r="H72" s="51">
        <v>5250</v>
      </c>
      <c r="I72" s="48">
        <v>136</v>
      </c>
      <c r="J72" s="49">
        <v>34000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v>0</v>
      </c>
      <c r="U72" s="96">
        <v>0</v>
      </c>
      <c r="V72" s="1"/>
    </row>
    <row r="73" spans="1:22" ht="18" customHeight="1">
      <c r="A73" s="12">
        <v>4</v>
      </c>
      <c r="B73" s="9" t="s">
        <v>15</v>
      </c>
      <c r="C73" s="48">
        <v>49</v>
      </c>
      <c r="D73" s="49">
        <v>9684</v>
      </c>
      <c r="E73" s="50">
        <v>61</v>
      </c>
      <c r="F73" s="51">
        <v>12126</v>
      </c>
      <c r="G73" s="48">
        <v>61</v>
      </c>
      <c r="H73" s="51">
        <v>12111</v>
      </c>
      <c r="I73" s="43">
        <v>49</v>
      </c>
      <c r="J73" s="47">
        <v>9699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v>0</v>
      </c>
      <c r="U73" s="96"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v>0</v>
      </c>
      <c r="J74" s="47"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v>0</v>
      </c>
      <c r="U74" s="96"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v>0</v>
      </c>
      <c r="J75" s="47"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v>0</v>
      </c>
      <c r="U75" s="96"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v>0</v>
      </c>
      <c r="J76" s="47"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v>0</v>
      </c>
      <c r="U76" s="96"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v>0</v>
      </c>
      <c r="J77" s="47"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v>0</v>
      </c>
      <c r="U77" s="96"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v>0</v>
      </c>
      <c r="J78" s="47"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v>0</v>
      </c>
      <c r="U78" s="96"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v>0</v>
      </c>
      <c r="J79" s="47"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v>0</v>
      </c>
      <c r="U79" s="96">
        <v>0</v>
      </c>
      <c r="V79" s="1"/>
    </row>
    <row r="80" spans="1:22" ht="18" customHeight="1">
      <c r="A80" s="12">
        <v>11</v>
      </c>
      <c r="B80" s="9" t="s">
        <v>22</v>
      </c>
      <c r="C80" s="48">
        <v>146</v>
      </c>
      <c r="D80" s="49">
        <v>20949</v>
      </c>
      <c r="E80" s="50">
        <v>70</v>
      </c>
      <c r="F80" s="51">
        <v>3282</v>
      </c>
      <c r="G80" s="48">
        <v>65</v>
      </c>
      <c r="H80" s="51">
        <v>7539</v>
      </c>
      <c r="I80" s="43">
        <v>151</v>
      </c>
      <c r="J80" s="47">
        <v>16692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v>0</v>
      </c>
      <c r="U80" s="96"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v>14</v>
      </c>
      <c r="J81" s="47"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v>0</v>
      </c>
      <c r="U81" s="96">
        <v>0</v>
      </c>
      <c r="V81" s="1"/>
    </row>
    <row r="82" spans="1:22" ht="18" customHeight="1">
      <c r="A82" s="12">
        <v>13</v>
      </c>
      <c r="B82" s="9" t="s">
        <v>24</v>
      </c>
      <c r="C82" s="48">
        <v>1306</v>
      </c>
      <c r="D82" s="49">
        <v>526105</v>
      </c>
      <c r="E82" s="50">
        <v>915</v>
      </c>
      <c r="F82" s="51">
        <v>324205</v>
      </c>
      <c r="G82" s="48">
        <v>925</v>
      </c>
      <c r="H82" s="51">
        <v>334365</v>
      </c>
      <c r="I82" s="43">
        <v>1296</v>
      </c>
      <c r="J82" s="47">
        <v>515945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v>0</v>
      </c>
      <c r="U82" s="96"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v>20</v>
      </c>
      <c r="J83" s="47"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v>0</v>
      </c>
      <c r="U83" s="96">
        <v>0</v>
      </c>
      <c r="V83" s="1"/>
    </row>
    <row r="84" spans="1:22" ht="18" customHeight="1">
      <c r="A84" s="12">
        <v>15</v>
      </c>
      <c r="B84" s="9" t="s">
        <v>26</v>
      </c>
      <c r="C84" s="48">
        <v>273</v>
      </c>
      <c r="D84" s="49">
        <v>118645</v>
      </c>
      <c r="E84" s="50">
        <v>113</v>
      </c>
      <c r="F84" s="51">
        <v>18648</v>
      </c>
      <c r="G84" s="48">
        <v>126</v>
      </c>
      <c r="H84" s="51">
        <v>35416</v>
      </c>
      <c r="I84" s="43">
        <v>260</v>
      </c>
      <c r="J84" s="47">
        <v>101877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v>0</v>
      </c>
      <c r="U84" s="96">
        <v>0</v>
      </c>
      <c r="V84" s="1"/>
    </row>
    <row r="85" spans="1:22" ht="18" customHeight="1">
      <c r="A85" s="12">
        <v>16</v>
      </c>
      <c r="B85" s="9" t="s">
        <v>27</v>
      </c>
      <c r="C85" s="48">
        <v>829</v>
      </c>
      <c r="D85" s="49">
        <v>1311915.1</v>
      </c>
      <c r="E85" s="50">
        <v>896</v>
      </c>
      <c r="F85" s="51">
        <v>1230017.3</v>
      </c>
      <c r="G85" s="48">
        <v>861</v>
      </c>
      <c r="H85" s="51">
        <v>1313521.1</v>
      </c>
      <c r="I85" s="43">
        <v>864</v>
      </c>
      <c r="J85" s="47">
        <v>1228411.3000000003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v>0</v>
      </c>
      <c r="U85" s="96">
        <v>0</v>
      </c>
      <c r="V85" s="1"/>
    </row>
    <row r="86" spans="1:22" ht="18" customHeight="1">
      <c r="A86" s="12">
        <v>17</v>
      </c>
      <c r="B86" s="9" t="s">
        <v>28</v>
      </c>
      <c r="C86" s="48">
        <v>759</v>
      </c>
      <c r="D86" s="49">
        <v>772013</v>
      </c>
      <c r="E86" s="50">
        <v>578</v>
      </c>
      <c r="F86" s="51">
        <v>1139817</v>
      </c>
      <c r="G86" s="48">
        <v>300</v>
      </c>
      <c r="H86" s="51">
        <v>374372</v>
      </c>
      <c r="I86" s="43">
        <v>1037</v>
      </c>
      <c r="J86" s="47">
        <v>1537458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v>0</v>
      </c>
      <c r="U86" s="96">
        <v>0</v>
      </c>
      <c r="V86" s="1"/>
    </row>
    <row r="87" spans="1:22" ht="18" customHeight="1">
      <c r="A87" s="12">
        <v>18</v>
      </c>
      <c r="B87" s="9" t="s">
        <v>29</v>
      </c>
      <c r="C87" s="48">
        <v>57</v>
      </c>
      <c r="D87" s="49">
        <v>44423</v>
      </c>
      <c r="E87" s="50">
        <v>98</v>
      </c>
      <c r="F87" s="51">
        <v>81255</v>
      </c>
      <c r="G87" s="48">
        <v>56</v>
      </c>
      <c r="H87" s="51">
        <v>45878</v>
      </c>
      <c r="I87" s="43">
        <v>99</v>
      </c>
      <c r="J87" s="47">
        <v>79800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v>0</v>
      </c>
      <c r="U87" s="96">
        <v>0</v>
      </c>
      <c r="V87" s="1"/>
    </row>
    <row r="88" spans="1:22" ht="18" customHeight="1">
      <c r="A88" s="12">
        <v>19</v>
      </c>
      <c r="B88" s="9" t="s">
        <v>30</v>
      </c>
      <c r="C88" s="48">
        <v>123</v>
      </c>
      <c r="D88" s="49">
        <v>15631</v>
      </c>
      <c r="E88" s="50">
        <v>85</v>
      </c>
      <c r="F88" s="51">
        <v>8209</v>
      </c>
      <c r="G88" s="48">
        <v>65</v>
      </c>
      <c r="H88" s="51">
        <v>8673</v>
      </c>
      <c r="I88" s="43">
        <v>143</v>
      </c>
      <c r="J88" s="47">
        <v>15167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v>0</v>
      </c>
      <c r="U88" s="96"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v>0</v>
      </c>
      <c r="J89" s="47"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v>19</v>
      </c>
      <c r="U89" s="96">
        <v>19000</v>
      </c>
      <c r="V89" s="1"/>
    </row>
    <row r="90" spans="1:22" ht="18" customHeight="1">
      <c r="A90" s="12">
        <v>21</v>
      </c>
      <c r="B90" s="9" t="s">
        <v>32</v>
      </c>
      <c r="C90" s="48">
        <v>252</v>
      </c>
      <c r="D90" s="49">
        <v>113243</v>
      </c>
      <c r="E90" s="50">
        <v>385</v>
      </c>
      <c r="F90" s="51">
        <v>168358</v>
      </c>
      <c r="G90" s="48">
        <v>386</v>
      </c>
      <c r="H90" s="51">
        <v>168714</v>
      </c>
      <c r="I90" s="43">
        <v>251</v>
      </c>
      <c r="J90" s="47">
        <v>112887</v>
      </c>
      <c r="K90" s="8"/>
      <c r="L90" s="95">
        <v>21</v>
      </c>
      <c r="M90" s="9" t="s">
        <v>32</v>
      </c>
      <c r="N90" s="75">
        <v>0</v>
      </c>
      <c r="O90" s="76">
        <v>725</v>
      </c>
      <c r="P90" s="72">
        <v>0</v>
      </c>
      <c r="Q90" s="73">
        <v>2800</v>
      </c>
      <c r="R90" s="75">
        <v>0</v>
      </c>
      <c r="S90" s="76">
        <v>2425</v>
      </c>
      <c r="T90" s="77">
        <v>0</v>
      </c>
      <c r="U90" s="96">
        <v>1100</v>
      </c>
      <c r="V90" s="1"/>
    </row>
    <row r="91" spans="1:22" ht="18" customHeight="1">
      <c r="A91" s="12">
        <v>22</v>
      </c>
      <c r="B91" s="9" t="s">
        <v>33</v>
      </c>
      <c r="C91" s="48">
        <v>6668</v>
      </c>
      <c r="D91" s="49">
        <v>488437</v>
      </c>
      <c r="E91" s="50">
        <v>989</v>
      </c>
      <c r="F91" s="51">
        <v>34571</v>
      </c>
      <c r="G91" s="48">
        <v>1839</v>
      </c>
      <c r="H91" s="51">
        <v>85973</v>
      </c>
      <c r="I91" s="43">
        <v>5818</v>
      </c>
      <c r="J91" s="47">
        <v>437035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v>0</v>
      </c>
      <c r="U91" s="96">
        <v>0</v>
      </c>
      <c r="V91" s="1"/>
    </row>
    <row r="92" spans="1:22" ht="18" customHeight="1">
      <c r="A92" s="12">
        <v>23</v>
      </c>
      <c r="B92" s="9" t="s">
        <v>34</v>
      </c>
      <c r="C92" s="48">
        <v>208</v>
      </c>
      <c r="D92" s="49">
        <v>184452</v>
      </c>
      <c r="E92" s="50">
        <v>93</v>
      </c>
      <c r="F92" s="51">
        <v>79981</v>
      </c>
      <c r="G92" s="48">
        <v>106</v>
      </c>
      <c r="H92" s="51">
        <v>96123</v>
      </c>
      <c r="I92" s="43">
        <v>195</v>
      </c>
      <c r="J92" s="47">
        <v>168310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v>0</v>
      </c>
      <c r="U92" s="96">
        <v>0</v>
      </c>
      <c r="V92" s="1"/>
    </row>
    <row r="93" spans="1:22" ht="18" customHeight="1">
      <c r="A93" s="12">
        <v>24</v>
      </c>
      <c r="B93" s="9" t="s">
        <v>35</v>
      </c>
      <c r="C93" s="48">
        <v>240</v>
      </c>
      <c r="D93" s="49">
        <v>41017</v>
      </c>
      <c r="E93" s="50">
        <v>211</v>
      </c>
      <c r="F93" s="51">
        <v>42824</v>
      </c>
      <c r="G93" s="48">
        <v>196</v>
      </c>
      <c r="H93" s="51">
        <v>41229</v>
      </c>
      <c r="I93" s="43">
        <v>255</v>
      </c>
      <c r="J93" s="47">
        <v>42612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v>0</v>
      </c>
      <c r="U93" s="96">
        <v>0</v>
      </c>
      <c r="V93" s="1"/>
    </row>
    <row r="94" spans="1:22" ht="18" customHeight="1">
      <c r="A94" s="12">
        <v>25</v>
      </c>
      <c r="B94" s="9" t="s">
        <v>36</v>
      </c>
      <c r="C94" s="48">
        <v>2765</v>
      </c>
      <c r="D94" s="49">
        <v>873642</v>
      </c>
      <c r="E94" s="50">
        <v>2611</v>
      </c>
      <c r="F94" s="51">
        <v>784560</v>
      </c>
      <c r="G94" s="48">
        <v>2635</v>
      </c>
      <c r="H94" s="51">
        <v>807540</v>
      </c>
      <c r="I94" s="43">
        <v>2741</v>
      </c>
      <c r="J94" s="47">
        <v>850662</v>
      </c>
      <c r="K94" s="8"/>
      <c r="L94" s="95">
        <v>25</v>
      </c>
      <c r="M94" s="9" t="s">
        <v>36</v>
      </c>
      <c r="N94" s="75">
        <v>2286</v>
      </c>
      <c r="O94" s="76">
        <v>857250</v>
      </c>
      <c r="P94" s="72">
        <v>1461</v>
      </c>
      <c r="Q94" s="73">
        <v>547875</v>
      </c>
      <c r="R94" s="75">
        <v>1299</v>
      </c>
      <c r="S94" s="76">
        <v>487125</v>
      </c>
      <c r="T94" s="77">
        <v>2448</v>
      </c>
      <c r="U94" s="96">
        <v>918000</v>
      </c>
      <c r="V94" s="1"/>
    </row>
    <row r="95" spans="1:22" ht="18" customHeight="1">
      <c r="A95" s="12">
        <v>26</v>
      </c>
      <c r="B95" s="9" t="s">
        <v>37</v>
      </c>
      <c r="C95" s="48">
        <v>3721</v>
      </c>
      <c r="D95" s="49">
        <v>1102849</v>
      </c>
      <c r="E95" s="52">
        <v>4802</v>
      </c>
      <c r="F95" s="51">
        <v>1622742</v>
      </c>
      <c r="G95" s="48">
        <v>4799</v>
      </c>
      <c r="H95" s="51">
        <v>1618564</v>
      </c>
      <c r="I95" s="43">
        <v>3724</v>
      </c>
      <c r="J95" s="47">
        <v>1107027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v>0</v>
      </c>
      <c r="U95" s="96">
        <v>0</v>
      </c>
      <c r="V95" s="1"/>
    </row>
    <row r="96" spans="1:22" ht="18" customHeight="1">
      <c r="A96" s="12">
        <v>27</v>
      </c>
      <c r="B96" s="9" t="s">
        <v>38</v>
      </c>
      <c r="C96" s="48">
        <v>44658</v>
      </c>
      <c r="D96" s="49">
        <v>6560496.6</v>
      </c>
      <c r="E96" s="50">
        <v>20484</v>
      </c>
      <c r="F96" s="51">
        <v>3089722.2</v>
      </c>
      <c r="G96" s="48">
        <v>20541</v>
      </c>
      <c r="H96" s="51">
        <v>3059653.8</v>
      </c>
      <c r="I96" s="43">
        <v>44601</v>
      </c>
      <c r="J96" s="47">
        <v>6590565.000000001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v>0</v>
      </c>
      <c r="U96" s="96">
        <v>0</v>
      </c>
      <c r="V96" s="1"/>
    </row>
    <row r="97" spans="1:22" ht="18" customHeight="1">
      <c r="A97" s="12">
        <v>28</v>
      </c>
      <c r="B97" s="9" t="s">
        <v>39</v>
      </c>
      <c r="C97" s="48">
        <v>151</v>
      </c>
      <c r="D97" s="49">
        <v>159451</v>
      </c>
      <c r="E97" s="50">
        <v>46</v>
      </c>
      <c r="F97" s="51">
        <v>80893</v>
      </c>
      <c r="G97" s="48">
        <v>54</v>
      </c>
      <c r="H97" s="51">
        <v>76163</v>
      </c>
      <c r="I97" s="43">
        <v>143</v>
      </c>
      <c r="J97" s="47">
        <v>164181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v>0</v>
      </c>
      <c r="U97" s="96">
        <v>0</v>
      </c>
      <c r="V97" s="1"/>
    </row>
    <row r="98" spans="1:22" ht="18" customHeight="1">
      <c r="A98" s="12">
        <v>29</v>
      </c>
      <c r="B98" s="9" t="s">
        <v>40</v>
      </c>
      <c r="C98" s="48">
        <v>24283</v>
      </c>
      <c r="D98" s="49">
        <v>3930546.7</v>
      </c>
      <c r="E98" s="50">
        <v>8005</v>
      </c>
      <c r="F98" s="51">
        <v>2641088</v>
      </c>
      <c r="G98" s="48">
        <v>8646</v>
      </c>
      <c r="H98" s="51">
        <v>2781810</v>
      </c>
      <c r="I98" s="43">
        <v>23642</v>
      </c>
      <c r="J98" s="47">
        <v>3789824.7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v>0</v>
      </c>
      <c r="U98" s="96">
        <v>0</v>
      </c>
      <c r="V98" s="1"/>
    </row>
    <row r="99" spans="1:22" ht="18" customHeight="1">
      <c r="A99" s="12">
        <v>30</v>
      </c>
      <c r="B99" s="9" t="s">
        <v>41</v>
      </c>
      <c r="C99" s="48">
        <v>77</v>
      </c>
      <c r="D99" s="49">
        <v>65288</v>
      </c>
      <c r="E99" s="50">
        <v>11</v>
      </c>
      <c r="F99" s="53">
        <v>22450</v>
      </c>
      <c r="G99" s="48">
        <v>12</v>
      </c>
      <c r="H99" s="51">
        <v>21071</v>
      </c>
      <c r="I99" s="43">
        <v>76</v>
      </c>
      <c r="J99" s="47">
        <v>66667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v>0</v>
      </c>
      <c r="U99" s="96">
        <v>0</v>
      </c>
      <c r="V99" s="1"/>
    </row>
    <row r="100" spans="1:22" ht="18" customHeight="1">
      <c r="A100" s="12">
        <v>31</v>
      </c>
      <c r="B100" s="9" t="s">
        <v>42</v>
      </c>
      <c r="C100" s="48">
        <v>74</v>
      </c>
      <c r="D100" s="49">
        <v>5213</v>
      </c>
      <c r="E100" s="50">
        <v>1</v>
      </c>
      <c r="F100" s="51">
        <v>0</v>
      </c>
      <c r="G100" s="48">
        <v>12</v>
      </c>
      <c r="H100" s="51">
        <v>907</v>
      </c>
      <c r="I100" s="43">
        <v>63</v>
      </c>
      <c r="J100" s="47">
        <v>4306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v>0</v>
      </c>
      <c r="U100" s="96">
        <v>0</v>
      </c>
      <c r="V100" s="1"/>
    </row>
    <row r="101" spans="1:22" ht="18" customHeight="1">
      <c r="A101" s="12">
        <v>32</v>
      </c>
      <c r="B101" s="9" t="s">
        <v>43</v>
      </c>
      <c r="C101" s="48">
        <v>74</v>
      </c>
      <c r="D101" s="49">
        <v>9530</v>
      </c>
      <c r="E101" s="50">
        <v>100</v>
      </c>
      <c r="F101" s="51">
        <v>13098</v>
      </c>
      <c r="G101" s="48">
        <v>101</v>
      </c>
      <c r="H101" s="51">
        <v>13193</v>
      </c>
      <c r="I101" s="43">
        <v>73</v>
      </c>
      <c r="J101" s="47">
        <v>9435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v>0</v>
      </c>
      <c r="U101" s="96">
        <v>0</v>
      </c>
      <c r="V101" s="1"/>
    </row>
    <row r="102" spans="1:22" ht="18" customHeight="1">
      <c r="A102" s="12">
        <v>33</v>
      </c>
      <c r="B102" s="9" t="s">
        <v>44</v>
      </c>
      <c r="C102" s="48">
        <v>18998</v>
      </c>
      <c r="D102" s="49">
        <v>1189951</v>
      </c>
      <c r="E102" s="50">
        <v>26980</v>
      </c>
      <c r="F102" s="51">
        <v>4683957</v>
      </c>
      <c r="G102" s="48">
        <v>25426</v>
      </c>
      <c r="H102" s="51">
        <v>4457108</v>
      </c>
      <c r="I102" s="43">
        <v>20552</v>
      </c>
      <c r="J102" s="47">
        <v>1416800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v>0</v>
      </c>
      <c r="U102" s="96">
        <v>0</v>
      </c>
      <c r="V102" s="1"/>
    </row>
    <row r="103" spans="1:22" ht="18" customHeight="1">
      <c r="A103" s="12">
        <v>34</v>
      </c>
      <c r="B103" s="9" t="s">
        <v>45</v>
      </c>
      <c r="C103" s="48">
        <v>7626</v>
      </c>
      <c r="D103" s="49">
        <v>358277</v>
      </c>
      <c r="E103" s="50">
        <v>9587</v>
      </c>
      <c r="F103" s="51">
        <v>666664</v>
      </c>
      <c r="G103" s="48">
        <v>12972</v>
      </c>
      <c r="H103" s="51">
        <v>701284</v>
      </c>
      <c r="I103" s="43">
        <v>4241</v>
      </c>
      <c r="J103" s="47">
        <v>323657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v>0</v>
      </c>
      <c r="U103" s="96">
        <v>0</v>
      </c>
      <c r="V103" s="1"/>
    </row>
    <row r="104" spans="1:22" ht="18" customHeight="1">
      <c r="A104" s="12">
        <v>35</v>
      </c>
      <c r="B104" s="9" t="s">
        <v>46</v>
      </c>
      <c r="C104" s="48">
        <v>159</v>
      </c>
      <c r="D104" s="49">
        <v>196457</v>
      </c>
      <c r="E104" s="50">
        <v>99</v>
      </c>
      <c r="F104" s="51">
        <v>158652</v>
      </c>
      <c r="G104" s="48">
        <v>109</v>
      </c>
      <c r="H104" s="51">
        <v>197253</v>
      </c>
      <c r="I104" s="48">
        <v>149</v>
      </c>
      <c r="J104" s="49">
        <v>157856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v>0</v>
      </c>
      <c r="U104" s="96">
        <v>0</v>
      </c>
      <c r="V104" s="1"/>
    </row>
    <row r="105" spans="1:22" ht="18" customHeight="1">
      <c r="A105" s="12">
        <v>36</v>
      </c>
      <c r="B105" s="9" t="s">
        <v>47</v>
      </c>
      <c r="C105" s="48">
        <v>412</v>
      </c>
      <c r="D105" s="49">
        <v>104718</v>
      </c>
      <c r="E105" s="50">
        <v>1234</v>
      </c>
      <c r="F105" s="51">
        <v>151819</v>
      </c>
      <c r="G105" s="48">
        <v>1156</v>
      </c>
      <c r="H105" s="51">
        <v>146180</v>
      </c>
      <c r="I105" s="48">
        <v>490</v>
      </c>
      <c r="J105" s="49">
        <v>110357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v>0</v>
      </c>
      <c r="U105" s="96">
        <v>0</v>
      </c>
      <c r="V105" s="1"/>
    </row>
    <row r="106" spans="1:22" ht="18" customHeight="1">
      <c r="A106" s="12">
        <v>37</v>
      </c>
      <c r="B106" s="9" t="s">
        <v>8</v>
      </c>
      <c r="C106" s="48">
        <v>3095</v>
      </c>
      <c r="D106" s="49">
        <v>2608745</v>
      </c>
      <c r="E106" s="50">
        <v>1543</v>
      </c>
      <c r="F106" s="51">
        <v>1386397</v>
      </c>
      <c r="G106" s="48">
        <v>1885</v>
      </c>
      <c r="H106" s="51">
        <v>1677936</v>
      </c>
      <c r="I106" s="48">
        <v>2753</v>
      </c>
      <c r="J106" s="49">
        <v>2317206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v>0</v>
      </c>
      <c r="U106" s="96">
        <v>0</v>
      </c>
      <c r="V106" s="1"/>
    </row>
    <row r="107" spans="1:22" ht="18" customHeight="1">
      <c r="A107" s="12">
        <v>38</v>
      </c>
      <c r="B107" s="9" t="s">
        <v>51</v>
      </c>
      <c r="C107" s="48">
        <v>3451</v>
      </c>
      <c r="D107" s="49">
        <v>323990</v>
      </c>
      <c r="E107" s="50">
        <v>645</v>
      </c>
      <c r="F107" s="51">
        <v>37698</v>
      </c>
      <c r="G107" s="48">
        <v>628</v>
      </c>
      <c r="H107" s="51">
        <v>39123</v>
      </c>
      <c r="I107" s="43">
        <v>3468</v>
      </c>
      <c r="J107" s="47">
        <v>322565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v>0</v>
      </c>
      <c r="U107" s="96">
        <v>0</v>
      </c>
      <c r="V107" s="1"/>
    </row>
    <row r="108" spans="1:22" ht="18" customHeight="1">
      <c r="A108" s="12">
        <v>39</v>
      </c>
      <c r="B108" s="9" t="s">
        <v>48</v>
      </c>
      <c r="C108" s="48">
        <v>74</v>
      </c>
      <c r="D108" s="49">
        <v>6551</v>
      </c>
      <c r="E108" s="50">
        <v>0</v>
      </c>
      <c r="F108" s="51">
        <v>0</v>
      </c>
      <c r="G108" s="48">
        <v>25</v>
      </c>
      <c r="H108" s="51">
        <v>2241</v>
      </c>
      <c r="I108" s="43">
        <v>49</v>
      </c>
      <c r="J108" s="47">
        <v>4310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v>0</v>
      </c>
      <c r="U108" s="96"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9404</v>
      </c>
      <c r="D109" s="56">
        <v>2104224</v>
      </c>
      <c r="E109" s="57">
        <v>3965</v>
      </c>
      <c r="F109" s="58">
        <v>912392</v>
      </c>
      <c r="G109" s="55">
        <v>4354</v>
      </c>
      <c r="H109" s="59">
        <v>1015927</v>
      </c>
      <c r="I109" s="60">
        <v>9015</v>
      </c>
      <c r="J109" s="61">
        <v>2000689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v>0</v>
      </c>
      <c r="U109" s="100"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2" ref="C110:H110">SUM(C70:C109)</f>
        <v>132928</v>
      </c>
      <c r="D110" s="69">
        <f t="shared" si="2"/>
        <v>23865989.4</v>
      </c>
      <c r="E110" s="66">
        <f t="shared" si="2"/>
        <v>84871</v>
      </c>
      <c r="F110" s="63">
        <f t="shared" si="2"/>
        <v>19431786.5</v>
      </c>
      <c r="G110" s="68">
        <f t="shared" si="2"/>
        <v>88696</v>
      </c>
      <c r="H110" s="69">
        <f t="shared" si="2"/>
        <v>19182306.9</v>
      </c>
      <c r="I110" s="66">
        <f>SUM(I70:I109)</f>
        <v>129103</v>
      </c>
      <c r="J110" s="65">
        <f>SUM(J70:J109)</f>
        <v>24115469</v>
      </c>
      <c r="K110" s="8"/>
      <c r="L110" s="116" t="s">
        <v>50</v>
      </c>
      <c r="M110" s="117"/>
      <c r="N110" s="80">
        <f aca="true" t="shared" si="3" ref="N110:S110">SUM(N70:N109)</f>
        <v>2305</v>
      </c>
      <c r="O110" s="81">
        <f t="shared" si="3"/>
        <v>876975</v>
      </c>
      <c r="P110" s="82">
        <f t="shared" si="3"/>
        <v>1476</v>
      </c>
      <c r="Q110" s="89">
        <f t="shared" si="3"/>
        <v>565675</v>
      </c>
      <c r="R110" s="80">
        <f t="shared" si="3"/>
        <v>1314</v>
      </c>
      <c r="S110" s="81">
        <f t="shared" si="3"/>
        <v>504550</v>
      </c>
      <c r="T110" s="82">
        <f>SUM(T70:T109)</f>
        <v>2467</v>
      </c>
      <c r="U110" s="81">
        <f>SUM(U70:U109)</f>
        <v>938100</v>
      </c>
      <c r="V110" s="1"/>
    </row>
    <row r="111" spans="1:22" ht="18" customHeight="1" thickBot="1">
      <c r="A111" s="120" t="s">
        <v>9</v>
      </c>
      <c r="B111" s="121"/>
      <c r="C111" s="68">
        <v>106923</v>
      </c>
      <c r="D111" s="67">
        <v>22280210</v>
      </c>
      <c r="E111" s="66">
        <v>73126</v>
      </c>
      <c r="F111" s="63">
        <v>17175335</v>
      </c>
      <c r="G111" s="68">
        <v>76247</v>
      </c>
      <c r="H111" s="69">
        <v>18076372</v>
      </c>
      <c r="I111" s="66">
        <v>103802</v>
      </c>
      <c r="J111" s="63">
        <v>21379173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4" ref="C112:I112">C110/C111*100</f>
        <v>124.32124051887807</v>
      </c>
      <c r="D112" s="84">
        <f t="shared" si="4"/>
        <v>107.11743470999599</v>
      </c>
      <c r="E112" s="83">
        <f t="shared" si="4"/>
        <v>116.0613188195717</v>
      </c>
      <c r="F112" s="85">
        <f t="shared" si="4"/>
        <v>113.1377437470652</v>
      </c>
      <c r="G112" s="86">
        <f t="shared" si="4"/>
        <v>116.32719975867903</v>
      </c>
      <c r="H112" s="85">
        <f t="shared" si="4"/>
        <v>106.11812425634966</v>
      </c>
      <c r="I112" s="87">
        <f t="shared" si="4"/>
        <v>124.37428951272615</v>
      </c>
      <c r="J112" s="88">
        <f>J110/J111*100</f>
        <v>112.7988860934892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平成30年3月分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平成30年3月分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>+N131+P131-R131</f>
        <v>0</v>
      </c>
      <c r="U131" s="102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326</v>
      </c>
      <c r="D132" s="49">
        <v>16221</v>
      </c>
      <c r="E132" s="50">
        <v>1026</v>
      </c>
      <c r="F132" s="51">
        <v>51108</v>
      </c>
      <c r="G132" s="48">
        <v>939</v>
      </c>
      <c r="H132" s="49">
        <v>46745</v>
      </c>
      <c r="I132" s="48">
        <v>413</v>
      </c>
      <c r="J132" s="49">
        <v>20584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>+N132+P132-R132</f>
        <v>0</v>
      </c>
      <c r="U132" s="49">
        <f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5" ref="I133:I170">+C133+E133-G133</f>
        <v>0</v>
      </c>
      <c r="J133" s="49">
        <f aca="true" t="shared" si="6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>+N133+P133-R133</f>
        <v>0</v>
      </c>
      <c r="U133" s="49">
        <f>+O133+Q133-S133</f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5"/>
        <v>0</v>
      </c>
      <c r="J134" s="49">
        <f t="shared" si="6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>+N134+P134-R134</f>
        <v>0</v>
      </c>
      <c r="U134" s="49">
        <f>+O134+Q134-S134</f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5"/>
        <v>0</v>
      </c>
      <c r="J135" s="49">
        <f t="shared" si="6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>+N135+P135-R135</f>
        <v>0</v>
      </c>
      <c r="U135" s="49">
        <f>+O135+Q135-S135</f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5"/>
        <v>0</v>
      </c>
      <c r="J136" s="49">
        <f t="shared" si="6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>+N136+P136-R136</f>
        <v>0</v>
      </c>
      <c r="U136" s="49">
        <f>+O136+Q136-S136</f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5"/>
        <v>0</v>
      </c>
      <c r="J137" s="49">
        <f t="shared" si="6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>+N137+P137-R137</f>
        <v>0</v>
      </c>
      <c r="U137" s="49">
        <f>+O137+Q137-S137</f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5"/>
        <v>0</v>
      </c>
      <c r="J138" s="49">
        <f t="shared" si="6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>+N138+P138-R138</f>
        <v>0</v>
      </c>
      <c r="U138" s="49">
        <f>+O138+Q138-S138</f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5"/>
        <v>0</v>
      </c>
      <c r="J139" s="49">
        <f t="shared" si="6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>+N139+P139-R139</f>
        <v>0</v>
      </c>
      <c r="U139" s="49">
        <f>+O139+Q139-S139</f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5"/>
        <v>0</v>
      </c>
      <c r="J140" s="49">
        <f t="shared" si="6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>+N140+P140-R140</f>
        <v>0</v>
      </c>
      <c r="U140" s="49">
        <f>+O140+Q140-S140</f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5"/>
        <v>0</v>
      </c>
      <c r="J141" s="49">
        <f t="shared" si="6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>+N141+P141-R141</f>
        <v>0</v>
      </c>
      <c r="U141" s="49">
        <f>+O141+Q141-S141</f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5"/>
        <v>0</v>
      </c>
      <c r="J142" s="49">
        <f t="shared" si="6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>+N142+P142-R142</f>
        <v>0</v>
      </c>
      <c r="U142" s="49">
        <f>+O142+Q142-S142</f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5"/>
        <v>0</v>
      </c>
      <c r="J143" s="49">
        <f t="shared" si="6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>+N143+P143-R143</f>
        <v>0</v>
      </c>
      <c r="U143" s="49">
        <f>+O143+Q143-S143</f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5"/>
        <v>0</v>
      </c>
      <c r="J144" s="49">
        <f t="shared" si="6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>+N144+P144-R144</f>
        <v>0</v>
      </c>
      <c r="U144" s="49">
        <f>+O144+Q144-S144</f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5"/>
        <v>0</v>
      </c>
      <c r="J145" s="49">
        <f t="shared" si="6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v>50</v>
      </c>
      <c r="U145" s="49"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5"/>
        <v>0</v>
      </c>
      <c r="J146" s="49">
        <f t="shared" si="6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v>0</v>
      </c>
      <c r="U146" s="49"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5"/>
        <v>0</v>
      </c>
      <c r="J147" s="49">
        <f t="shared" si="6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v>0</v>
      </c>
      <c r="U147" s="49"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5"/>
        <v>0</v>
      </c>
      <c r="J148" s="49">
        <f t="shared" si="6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v>0</v>
      </c>
      <c r="U148" s="49"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5"/>
        <v>0</v>
      </c>
      <c r="J149" s="49">
        <f t="shared" si="6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v>0</v>
      </c>
      <c r="U149" s="49"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5"/>
        <v>0</v>
      </c>
      <c r="J150" s="49">
        <f t="shared" si="6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v>0</v>
      </c>
      <c r="U150" s="49"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5"/>
        <v>0</v>
      </c>
      <c r="J151" s="49">
        <f t="shared" si="6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v>0</v>
      </c>
      <c r="U151" s="49"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5"/>
        <v>0</v>
      </c>
      <c r="J152" s="49">
        <f t="shared" si="6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v>0</v>
      </c>
      <c r="U152" s="49"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5"/>
        <v>0</v>
      </c>
      <c r="J153" s="49">
        <f t="shared" si="6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v>0</v>
      </c>
      <c r="U153" s="49"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5"/>
        <v>0</v>
      </c>
      <c r="J154" s="49">
        <f t="shared" si="6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v>0</v>
      </c>
      <c r="U154" s="49"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5"/>
        <v>0</v>
      </c>
      <c r="J155" s="49">
        <f t="shared" si="6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v>0</v>
      </c>
      <c r="U155" s="49"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5"/>
        <v>0</v>
      </c>
      <c r="J156" s="49">
        <f t="shared" si="6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v>0</v>
      </c>
      <c r="U156" s="49"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5"/>
        <v>0</v>
      </c>
      <c r="J157" s="49">
        <f t="shared" si="6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v>0</v>
      </c>
      <c r="U157" s="49"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5"/>
        <v>0</v>
      </c>
      <c r="J158" s="49">
        <f t="shared" si="6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v>0</v>
      </c>
      <c r="U158" s="49"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5"/>
        <v>0</v>
      </c>
      <c r="J159" s="49">
        <f t="shared" si="6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v>0</v>
      </c>
      <c r="U159" s="49"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5"/>
        <v>0</v>
      </c>
      <c r="J160" s="49">
        <f t="shared" si="6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v>0</v>
      </c>
      <c r="U160" s="49"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5"/>
        <v>0</v>
      </c>
      <c r="J161" s="49">
        <f t="shared" si="6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v>0</v>
      </c>
      <c r="U161" s="49"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5"/>
        <v>0</v>
      </c>
      <c r="J162" s="49">
        <f t="shared" si="6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v>0</v>
      </c>
      <c r="U162" s="49"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5"/>
        <v>0</v>
      </c>
      <c r="J163" s="49">
        <f t="shared" si="6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v>0</v>
      </c>
      <c r="U163" s="49"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5"/>
        <v>0</v>
      </c>
      <c r="J164" s="49">
        <f t="shared" si="6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v>0</v>
      </c>
      <c r="U164" s="49"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5"/>
        <v>0</v>
      </c>
      <c r="J165" s="49">
        <f t="shared" si="6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v>0</v>
      </c>
      <c r="U165" s="49"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5"/>
        <v>0</v>
      </c>
      <c r="J166" s="49">
        <f t="shared" si="6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v>0</v>
      </c>
      <c r="U166" s="49"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5"/>
        <v>0</v>
      </c>
      <c r="J167" s="49">
        <f t="shared" si="6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v>172</v>
      </c>
      <c r="U167" s="49"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5"/>
        <v>0</v>
      </c>
      <c r="J168" s="49">
        <f t="shared" si="6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>+N168+P168-R168</f>
        <v>0</v>
      </c>
      <c r="U168" s="49">
        <f>+O168+Q168-S168</f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5"/>
        <v>0</v>
      </c>
      <c r="J169" s="49">
        <f t="shared" si="6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>+N169+P169-R169</f>
        <v>0</v>
      </c>
      <c r="U169" s="49">
        <f>+O169+Q169-S169</f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5"/>
        <v>0</v>
      </c>
      <c r="J170" s="56">
        <f t="shared" si="6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>+N170+P170-R170</f>
        <v>0</v>
      </c>
      <c r="U170" s="56">
        <f>+O170+Q170-S170</f>
        <v>0</v>
      </c>
    </row>
    <row r="171" spans="1:21" ht="18" customHeight="1" thickBot="1">
      <c r="A171" s="116" t="s">
        <v>50</v>
      </c>
      <c r="B171" s="117"/>
      <c r="C171" s="66">
        <f aca="true" t="shared" si="7" ref="C171:J171">SUM(C131:C170)</f>
        <v>326</v>
      </c>
      <c r="D171" s="69">
        <f t="shared" si="7"/>
        <v>16221</v>
      </c>
      <c r="E171" s="66">
        <f t="shared" si="7"/>
        <v>1026</v>
      </c>
      <c r="F171" s="63">
        <f t="shared" si="7"/>
        <v>51108</v>
      </c>
      <c r="G171" s="68">
        <f t="shared" si="7"/>
        <v>939</v>
      </c>
      <c r="H171" s="63">
        <f t="shared" si="7"/>
        <v>46745</v>
      </c>
      <c r="I171" s="66">
        <f t="shared" si="7"/>
        <v>413</v>
      </c>
      <c r="J171" s="63">
        <f t="shared" si="7"/>
        <v>20584</v>
      </c>
      <c r="L171" s="114" t="s">
        <v>50</v>
      </c>
      <c r="M171" s="115"/>
      <c r="N171" s="110">
        <f aca="true" t="shared" si="8" ref="N171:U171">SUM(N131:N170)</f>
        <v>222</v>
      </c>
      <c r="O171" s="111">
        <f t="shared" si="8"/>
        <v>2924</v>
      </c>
      <c r="P171" s="110">
        <f t="shared" si="8"/>
        <v>1186</v>
      </c>
      <c r="Q171" s="111">
        <f t="shared" si="8"/>
        <v>42055</v>
      </c>
      <c r="R171" s="110">
        <f t="shared" si="8"/>
        <v>1186</v>
      </c>
      <c r="S171" s="111">
        <f t="shared" si="8"/>
        <v>42055</v>
      </c>
      <c r="T171" s="110">
        <f t="shared" si="8"/>
        <v>222</v>
      </c>
      <c r="U171" s="111">
        <f t="shared" si="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2018-04-11T23:37:40Z</dcterms:modified>
  <cp:category/>
  <cp:version/>
  <cp:contentType/>
  <cp:contentStatus/>
</cp:coreProperties>
</file>