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塚本商会" sheetId="33" r:id="rId33"/>
    <sheet name="月島倉庫" sheetId="34" r:id="rId34"/>
    <sheet name="勅使川原製麦所" sheetId="35" r:id="rId35"/>
    <sheet name="ﾄｰｾﾛ・ﾛｼﾞｽﾃｨｸｽ" sheetId="36" r:id="rId36"/>
    <sheet name="東陽倉庫" sheetId="37" r:id="rId37"/>
    <sheet name="栃木県北通運" sheetId="38" r:id="rId38"/>
    <sheet name="栃木倉庫" sheetId="39" r:id="rId39"/>
    <sheet name="栃南通運" sheetId="40" r:id="rId40"/>
    <sheet name="外池荘五郎商店" sheetId="41" r:id="rId41"/>
    <sheet name="日新" sheetId="42" r:id="rId42"/>
    <sheet name="日通商事LS" sheetId="43" r:id="rId43"/>
    <sheet name="日本梱包運輸倉庫" sheetId="44" r:id="rId44"/>
    <sheet name="日本通運" sheetId="45" r:id="rId45"/>
    <sheet name="日本引越センター" sheetId="46" r:id="rId46"/>
    <sheet name="芳賀商事" sheetId="47" r:id="rId47"/>
    <sheet name="芳賀通運" sheetId="48" r:id="rId48"/>
    <sheet name="林工業所" sheetId="49" r:id="rId49"/>
    <sheet name="東両毛通運" sheetId="50" r:id="rId50"/>
    <sheet name="藤　運輸" sheetId="51" r:id="rId51"/>
    <sheet name="不二ロジカーゴ" sheetId="52" r:id="rId52"/>
    <sheet name="古河物流" sheetId="53" r:id="rId53"/>
    <sheet name="堀江ソーケン" sheetId="54" r:id="rId54"/>
    <sheet name="ホンダ運送" sheetId="55" r:id="rId55"/>
    <sheet name="増山貨物自動車" sheetId="56" r:id="rId56"/>
    <sheet name="丸全昭和運輸" sheetId="57" r:id="rId57"/>
    <sheet name="丸栃物産" sheetId="58" r:id="rId58"/>
    <sheet name="都運送" sheetId="59" r:id="rId59"/>
    <sheet name="山本倉庫" sheetId="60" r:id="rId60"/>
    <sheet name="陽北運送" sheetId="61" r:id="rId61"/>
    <sheet name="立和運輸倉庫" sheetId="62" r:id="rId62"/>
    <sheet name="ﾛｼﾞﾊﾟﾙｴｸｽﾌﾟﾚｽ" sheetId="63" r:id="rId63"/>
    <sheet name="Sheet1" sheetId="64" r:id="rId64"/>
    <sheet name="Sheet2" sheetId="65" r:id="rId65"/>
    <sheet name="Sheet3" sheetId="66" r:id="rId66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5">'ﾄｰｾﾛ・ﾛｼﾞｽﾃｨｸｽ'!$B$2:$H$23</definedName>
    <definedName name="_xlnm.Print_Area" localSheetId="54">'ホンダ運送'!$B$2:$H$23</definedName>
    <definedName name="_xlnm.Print_Area" localSheetId="62">'ﾛｼﾞﾊﾟﾙｴｸｽﾌﾟﾚｽ'!$B$2:$H$23</definedName>
    <definedName name="_xlnm.Print_Area" localSheetId="14">'烏山通運'!$B$2:$H$23</definedName>
    <definedName name="_xlnm.Print_Area" localSheetId="40">'外池荘五郎商店'!$B$2:$H$23</definedName>
    <definedName name="_xlnm.Print_Area" localSheetId="16">'関東物流'!$B$2:$H$23</definedName>
    <definedName name="_xlnm.Print_Area" localSheetId="56">'丸全昭和運輸'!$B$2:$H$23</definedName>
    <definedName name="_xlnm.Print_Area" localSheetId="57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3">'月島倉庫'!$B$2:$H$23</definedName>
    <definedName name="_xlnm.Print_Area" localSheetId="52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9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5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4">'勅使川原製麦所'!$B$2:$H$23</definedName>
    <definedName name="_xlnm.Print_Area" localSheetId="32">'塚本商会'!$B$2:$H$23</definedName>
    <definedName name="_xlnm.Print_Area" localSheetId="58">'都運送'!$B$2:$H$23</definedName>
    <definedName name="_xlnm.Print_Area" localSheetId="36">'東陽倉庫'!$B$2:$H$23</definedName>
    <definedName name="_xlnm.Print_Area" localSheetId="49">'東両毛通運'!$B$2:$H$23</definedName>
    <definedName name="_xlnm.Print_Area" localSheetId="50">'藤　運輸'!$B$2:$H$23</definedName>
    <definedName name="_xlnm.Print_Area" localSheetId="39">'栃南通運'!$B$2:$H$23</definedName>
    <definedName name="_xlnm.Print_Area" localSheetId="37">'栃木県北通運'!$B$2:$H$23</definedName>
    <definedName name="_xlnm.Print_Area" localSheetId="38">'栃木倉庫'!$B$2:$H$23</definedName>
    <definedName name="_xlnm.Print_Area" localSheetId="41">'日新'!$B$2:$H$23</definedName>
    <definedName name="_xlnm.Print_Area" localSheetId="42">'日通商事LS'!$B$2:$H$23</definedName>
    <definedName name="_xlnm.Print_Area" localSheetId="45">'日本引越センター'!$B$2:$H$23</definedName>
    <definedName name="_xlnm.Print_Area" localSheetId="43">'日本梱包運輸倉庫'!$B$2:$H$23</definedName>
    <definedName name="_xlnm.Print_Area" localSheetId="44">'日本通運'!$B$2:$H$23</definedName>
    <definedName name="_xlnm.Print_Area" localSheetId="51">'不二ロジカーゴ'!$B$2:$H$23</definedName>
    <definedName name="_xlnm.Print_Area" localSheetId="46">'芳賀商事'!$B$2:$H$23</definedName>
    <definedName name="_xlnm.Print_Area" localSheetId="47">'芳賀通運'!$B$2:$H$23</definedName>
    <definedName name="_xlnm.Print_Area" localSheetId="17">'北関東運輸'!$B$2:$H$23</definedName>
    <definedName name="_xlnm.Print_Area" localSheetId="53">'堀江ソーケン'!$B$2:$H$23</definedName>
    <definedName name="_xlnm.Print_Area" localSheetId="60">'陽北運送'!$B$2:$H$23</definedName>
    <definedName name="_xlnm.Print_Area" localSheetId="61">'立和運輸倉庫'!$B$2:$H$23</definedName>
    <definedName name="_xlnm.Print_Area" localSheetId="48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<sst xmlns="http://schemas.openxmlformats.org/spreadsheetml/2006/main" count="1771" uniqueCount="101">
  <si>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</si>
  <si>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</si>
  <si>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</si>
  <si>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</si>
  <si>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</si>
  <si>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</si>
  <si>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</si>
  <si>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</si>
  <si>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</si>
  <si>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</si>
  <si>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</si>
  <si>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</si>
  <si>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</si>
  <si>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</si>
  <si>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</si>
  <si>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</si>
  <si>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</si>
  <si>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</si>
  <si>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</si>
  <si>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</si>
  <si>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</si>
  <si>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</si>
  <si>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</si>
  <si>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</si>
  <si>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</si>
  <si>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</si>
  <si>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</si>
  <si>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</si>
  <si>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</si>
  <si>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</si>
  <si>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</si>
  <si>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</si>
  <si>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</si>
  <si>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</si>
  <si>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</si>
  <si>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</si>
  <si>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</si>
  <si>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</si>
  <si>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</si>
  <si>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</si>
  <si>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</si>
  <si>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</si>
  <si>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</si>
  <si>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</si>
  <si>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</si>
  <si>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</si>
  <si>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</si>
  <si>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</si>
  <si>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</si>
  <si>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</si>
  <si>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</si>
  <si>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</si>
  <si>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</si>
  <si>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</si>
  <si>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</si>
  <si>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</si>
  <si>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</si>
  <si>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</si>
  <si>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</si>
  <si>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</si>
  <si>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</si>
  <si>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</si>
  <si>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</si>
  <si>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</si>
  <si>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</si>
  <si>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</si>
  <si>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</si>
  <si>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</si>
  <si>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</si>
  <si>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</si>
  <si>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</si>
  <si>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</si>
  <si>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</si>
  <si>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</si>
  <si>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</si>
  <si>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</si>
  <si>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</si>
  <si>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</si>
  <si>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</si>
  <si>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</si>
  <si>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</si>
  <si>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</si>
  <si>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</si>
  <si>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</si>
  <si>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</si>
  <si>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</si>
  <si>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</si>
  <si>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</si>
  <si>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</si>
  <si>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</si>
  <si>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</si>
  <si>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</si>
  <si>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</si>
  <si>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</si>
  <si>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</si>
  <si>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</si>
  <si>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</si>
  <si>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</si>
  <si>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</si>
  <si>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平成29年度　第4四半期末現在</t>
  </si>
  <si>
    <t>月報用（平成30年2月末現在）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</si>
</sst>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4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99</v>
      </c>
      <c r="F5" s="19" t="s">
        <v>17</v>
      </c>
      <c r="G5" s="62" t="s">
        <v>30</v>
      </c>
      <c r="H5" s="62"/>
    </row>
    <row r="6" spans="2:8" ht="22.5" customHeight="1">
      <c r="B6" s="34" t="s">
        <v>100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491103</v>
      </c>
      <c r="E11" s="23">
        <f>SUM(ｱｸﾃｨﾁｬﾚﾝｼﾞ:ﾛｼﾞﾊﾟﾙｴｸｽﾌﾟﾚｽ!E11)</f>
        <v>394606</v>
      </c>
      <c r="F11" s="23">
        <f>SUM(ｱｸﾃｨﾁｬﾚﾝｼﾞ:ﾛｼﾞﾊﾟﾙｴｸｽﾌﾟﾚｽ!F11)</f>
        <v>4562</v>
      </c>
      <c r="G11" s="39">
        <f>SUM(ｱｸﾃｨﾁｬﾚﾝｼﾞ:ﾛｼﾞﾊﾟﾙｴｸｽﾌﾟﾚｽ!G11)</f>
        <v>91935</v>
      </c>
      <c r="H11" s="45">
        <f aca="true" t="shared" si="0" ref="H11:H16">E11/D11</f>
        <v>0.8035096507250007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1611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3400</v>
      </c>
      <c r="H12" s="44">
        <f t="shared" si="0"/>
        <v>0.32149271602474555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3517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728</v>
      </c>
      <c r="H16" s="44">
        <f t="shared" si="0"/>
        <v>0.8285041224970554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平成29年度　第4四半期末現在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3437</v>
      </c>
      <c r="F11" s="23">
        <v>0</v>
      </c>
      <c r="G11" s="11">
        <f aca="true" t="shared" si="0" ref="G11:G16">D11-E11-F11</f>
        <v>1774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平成29年度　第4四半期末現在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平成29年度　第4四半期末現在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1432</v>
      </c>
      <c r="F11" s="23">
        <v>0</v>
      </c>
      <c r="G11" s="11">
        <f aca="true" t="shared" si="0" ref="G11:G16">D11-E11-F11</f>
        <v>2283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平成29年度　第4四半期末現在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平成29年度　第4四半期末現在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平成29年度　第4四半期末現在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599</v>
      </c>
      <c r="F11" s="23">
        <v>0</v>
      </c>
      <c r="G11" s="11">
        <f aca="true" t="shared" si="0" ref="G11:G16">D11-E11-F11</f>
        <v>194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平成29年度　第4四半期末現在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平成29年度　第4四半期末現在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690</v>
      </c>
      <c r="F11" s="23">
        <v>0</v>
      </c>
      <c r="G11" s="11">
        <f aca="true" t="shared" si="0" ref="G11:G16">D11-E11-F11</f>
        <v>2286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ｻﾝﾄﾘｰﾓﾙﾃｨﾝｸﾞ!B5</f>
        <v>平成29年度　第4四半期末現在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ｻﾝﾄﾘｰﾓﾙﾃｨﾝｸﾞ!B6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391</v>
      </c>
      <c r="F11" s="23">
        <v>0</v>
      </c>
      <c r="G11" s="11">
        <f aca="true" t="shared" si="0" ref="G11:G16">D11-E11-F11</f>
        <v>607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第4四半期末現在</v>
      </c>
      <c r="F5" s="19" t="s">
        <v>17</v>
      </c>
      <c r="G5" s="73" t="s">
        <v>95</v>
      </c>
      <c r="H5" s="74"/>
    </row>
    <row r="6" spans="2:8" ht="22.5" customHeight="1">
      <c r="B6" s="30" t="str">
        <f>'合計'!B6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514</v>
      </c>
      <c r="F11" s="23">
        <v>0</v>
      </c>
      <c r="G11" s="11">
        <f aca="true" t="shared" si="0" ref="G11:G16">D11-E11-F11</f>
        <v>296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1874</v>
      </c>
      <c r="F11" s="23">
        <v>0</v>
      </c>
      <c r="G11" s="11">
        <f aca="true" t="shared" si="0" ref="G11:G16">D11-E11-F11</f>
        <v>1042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26924</v>
      </c>
      <c r="F11" s="23">
        <v>0</v>
      </c>
      <c r="G11" s="11">
        <f aca="true" t="shared" si="0" ref="G11:G16">D11-E11-F11</f>
        <v>2128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1160</v>
      </c>
      <c r="F11" s="23">
        <v>0</v>
      </c>
      <c r="G11" s="11">
        <f aca="true" t="shared" si="0" ref="G11:G16">D11-E11-F11</f>
        <v>494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6420</v>
      </c>
      <c r="E11" s="22">
        <v>6142</v>
      </c>
      <c r="F11" s="23"/>
      <c r="G11" s="11">
        <f aca="true" t="shared" si="0" ref="G11:G16">D11-E11-F11</f>
        <v>278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756</v>
      </c>
      <c r="F16" s="25"/>
      <c r="G16" s="12">
        <f t="shared" si="0"/>
        <v>102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平成29年度　第4四半期末現在</v>
      </c>
      <c r="F5" s="19" t="s">
        <v>17</v>
      </c>
      <c r="G5" s="62" t="s">
        <v>97</v>
      </c>
      <c r="H5" s="62"/>
    </row>
    <row r="6" spans="2:8" ht="22.5" customHeight="1">
      <c r="B6" s="30" t="str">
        <f>'関東物流'!B6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6961</v>
      </c>
      <c r="F11" s="23">
        <v>0</v>
      </c>
      <c r="G11" s="11">
        <f aca="true" t="shared" si="0" ref="G11:G16">D11-E11-F11</f>
        <v>2333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第4四半期末現在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5147</v>
      </c>
      <c r="F11" s="23">
        <v>0</v>
      </c>
      <c r="G11" s="11">
        <f aca="true" t="shared" si="0" ref="G11:G16">D11-E11-F11</f>
        <v>558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98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2936</v>
      </c>
      <c r="E11" s="22">
        <v>1502</v>
      </c>
      <c r="F11" s="23">
        <v>0</v>
      </c>
      <c r="G11" s="11">
        <f aca="true" t="shared" si="0" ref="G11:G16">D11-E11-F11</f>
        <v>1434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13059</v>
      </c>
      <c r="F11" s="23">
        <v>0</v>
      </c>
      <c r="G11" s="11">
        <f aca="true" t="shared" si="0" ref="G11:G16">D11-E11-F11</f>
        <v>224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6452</v>
      </c>
      <c r="F11" s="23">
        <v>0</v>
      </c>
      <c r="G11" s="11">
        <f aca="true" t="shared" si="0" ref="G11:G16">D11-E11-F11</f>
        <v>1352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2932</v>
      </c>
      <c r="F11" s="23">
        <v>0</v>
      </c>
      <c r="G11" s="11">
        <f aca="true" t="shared" si="0" ref="G11:G16">D11-E11-F11</f>
        <v>158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8270</v>
      </c>
      <c r="F11" s="23">
        <v>0</v>
      </c>
      <c r="G11" s="11">
        <f aca="true" t="shared" si="0" ref="G11:G16">D11-E11-F11</f>
        <v>2383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560</v>
      </c>
      <c r="F16" s="25"/>
      <c r="G16" s="12">
        <f t="shared" si="0"/>
        <v>169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8058</v>
      </c>
      <c r="F11" s="23">
        <v>0</v>
      </c>
      <c r="G11" s="11">
        <f aca="true" t="shared" si="0" ref="G11:G16">D11-E11-F11</f>
        <v>7103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第4四半期末現在</v>
      </c>
      <c r="F5" s="19" t="s">
        <v>17</v>
      </c>
      <c r="G5" s="73" t="s">
        <v>87</v>
      </c>
      <c r="H5" s="74"/>
    </row>
    <row r="6" spans="2:8" ht="22.5" customHeight="1">
      <c r="B6" s="30" t="str">
        <f>'合計'!B6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42</v>
      </c>
      <c r="F11" s="23">
        <v>0</v>
      </c>
      <c r="G11" s="11">
        <f aca="true" t="shared" si="0" ref="G11:G16">D11-E11-F11</f>
        <v>1338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1334</v>
      </c>
      <c r="F11" s="23">
        <v>0</v>
      </c>
      <c r="G11" s="11">
        <f aca="true" t="shared" si="0" ref="G11:G16">D11-E11-F11</f>
        <v>3442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6328</v>
      </c>
      <c r="F11" s="23">
        <v>0</v>
      </c>
      <c r="G11" s="11">
        <f aca="true" t="shared" si="0" ref="G11:G16">D11-E11-F11</f>
        <v>350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3958</v>
      </c>
      <c r="F11" s="23">
        <v>1130</v>
      </c>
      <c r="G11" s="11">
        <f aca="true" t="shared" si="0" ref="G11:G16">D11-E11-F11</f>
        <v>649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92879</v>
      </c>
      <c r="F11" s="23">
        <v>0</v>
      </c>
      <c r="G11" s="11">
        <f aca="true" t="shared" si="0" ref="G11:G16">D11-E11-F11</f>
        <v>1405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 t="s">
        <v>89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 t="s">
        <v>93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795</v>
      </c>
      <c r="F11" s="23">
        <v>0</v>
      </c>
      <c r="G11" s="11">
        <f aca="true" t="shared" si="0" ref="G11:G16">D11-E11-F11</f>
        <v>3050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第4四半期末現在</v>
      </c>
      <c r="F5" s="19" t="s">
        <v>17</v>
      </c>
      <c r="G5" s="74" t="s">
        <v>84</v>
      </c>
      <c r="H5" s="74"/>
    </row>
    <row r="6" spans="2:8" ht="22.5" customHeight="1">
      <c r="B6" s="30" t="str">
        <f>'合計'!B6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1433</v>
      </c>
      <c r="F11" s="23">
        <v>735</v>
      </c>
      <c r="G11" s="11">
        <f aca="true" t="shared" si="0" ref="G11:G16">D11-E11-F11</f>
        <v>676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2046</v>
      </c>
      <c r="F11" s="23">
        <v>0</v>
      </c>
      <c r="G11" s="11">
        <f aca="true" t="shared" si="0" ref="G11:G16">D11-E11-F11</f>
        <v>3855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2697</v>
      </c>
      <c r="E12" s="24">
        <v>1611</v>
      </c>
      <c r="F12" s="25"/>
      <c r="G12" s="12">
        <f t="shared" si="0"/>
        <v>1086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3400</v>
      </c>
      <c r="F11" s="23">
        <v>150</v>
      </c>
      <c r="G11" s="11">
        <f aca="true" t="shared" si="0" ref="G11:G16">D11-E11-F11</f>
        <v>1035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3993</v>
      </c>
      <c r="F11" s="23">
        <v>0</v>
      </c>
      <c r="G11" s="11">
        <f aca="true" t="shared" si="0" ref="G11:G16">D11-E11-F11</f>
        <v>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92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 t="s">
        <v>94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4686</v>
      </c>
      <c r="F11" s="23">
        <v>0</v>
      </c>
      <c r="G11" s="11">
        <f aca="true" t="shared" si="0" ref="G11:G16">D11-E11-F11</f>
        <v>264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平成29年度　第4四半期末現在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15858</v>
      </c>
      <c r="F11" s="23">
        <v>0</v>
      </c>
      <c r="G11" s="11">
        <f aca="true" t="shared" si="0" ref="G11:G16">D11-E11-F11</f>
        <v>22524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4085</v>
      </c>
      <c r="F11" s="23">
        <v>0</v>
      </c>
      <c r="G11" s="11">
        <f aca="true" t="shared" si="0" ref="G11:G16">D11-E11-F11</f>
        <v>1705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939</v>
      </c>
      <c r="F11" s="23">
        <v>0</v>
      </c>
      <c r="G11" s="11">
        <f aca="true" t="shared" si="0" ref="G11:G16">D11-E11-F11</f>
        <v>386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2181</v>
      </c>
      <c r="F11" s="23">
        <v>0</v>
      </c>
      <c r="G11" s="11">
        <f aca="true" t="shared" si="0" ref="G11:G16">D11-E11-F11</f>
        <v>142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月報用（平成30年2月末現在）</v>
      </c>
      <c r="F6" s="20" t="s">
        <v>18</v>
      </c>
      <c r="G6" s="63" t="s">
        <v>82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5845</v>
      </c>
      <c r="F11" s="23">
        <v>2000</v>
      </c>
      <c r="G11" s="11">
        <f aca="true" t="shared" si="0" ref="G11:G16">D11-E11-F11</f>
        <v>1410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平成29年度　第4四半期末現在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15071</v>
      </c>
      <c r="F11" s="23">
        <v>0</v>
      </c>
      <c r="G11" s="11">
        <f aca="true" t="shared" si="0" ref="G11:G16">D11-E11-F11</f>
        <v>4685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平成29年度　第4四半期末現在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平成29年度　第4四半期末現在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インターロジ!B6</f>
        <v>月報用（平成30年2月末現在）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710</v>
      </c>
      <c r="F11" s="23">
        <v>0</v>
      </c>
      <c r="G11" s="11">
        <f aca="true" t="shared" si="0" ref="G11:G16">D11-E11-F11</f>
        <v>40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790</v>
      </c>
      <c r="F16" s="25">
        <v>0</v>
      </c>
      <c r="G16" s="12">
        <f t="shared" si="0"/>
        <v>292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2018-04-03T05:26:20Z</cp:lastPrinted>
  <dcterms:created xsi:type="dcterms:W3CDTF">2001-04-12T08:02:15Z</dcterms:created>
  <dcterms:modified xsi:type="dcterms:W3CDTF">2018-04-03T05:28:07Z</dcterms:modified>
  <cp:category/>
  <cp:version/>
  <cp:contentType/>
  <cp:contentStatus/>
</cp:coreProperties>
</file>