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<sst xmlns="http://schemas.openxmlformats.org/spreadsheetml/2006/main" count="1771" uniqueCount="101">
  <si>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</si>
  <si>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</si>
  <si>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</si>
  <si>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</si>
  <si>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</si>
  <si>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</si>
  <si>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</si>
  <si>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</si>
  <si>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</si>
  <si>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</si>
  <si>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</si>
  <si>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</si>
  <si>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</si>
  <si>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</si>
  <si>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</si>
  <si>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</si>
  <si>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</si>
  <si>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</si>
  <si>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</si>
  <si>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</si>
  <si>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</si>
  <si>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</si>
  <si>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</si>
  <si>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</si>
  <si>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</si>
  <si>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</si>
  <si>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</si>
  <si>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</si>
  <si>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</si>
  <si>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</si>
  <si>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</si>
  <si>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</si>
  <si>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</si>
  <si>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</si>
  <si>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</si>
  <si>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</si>
  <si>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</si>
  <si>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</si>
  <si>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</si>
  <si>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</si>
  <si>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</si>
  <si>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</si>
  <si>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</si>
  <si>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</si>
  <si>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</si>
  <si>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</si>
  <si>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</si>
  <si>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</si>
  <si>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</si>
  <si>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</si>
  <si>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</si>
  <si>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</si>
  <si>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</si>
  <si>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</si>
  <si>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</si>
  <si>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</si>
  <si>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</si>
  <si>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</si>
  <si>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</si>
  <si>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</si>
  <si>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</si>
  <si>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</si>
  <si>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</si>
  <si>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</si>
  <si>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</si>
  <si>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</si>
  <si>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</si>
  <si>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</si>
  <si>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</si>
  <si>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</si>
  <si>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</si>
  <si>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</si>
  <si>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</si>
  <si>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</si>
  <si>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</si>
  <si>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</si>
  <si>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</si>
  <si>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</si>
  <si>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</si>
  <si>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</si>
  <si>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</si>
  <si>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</si>
  <si>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</si>
  <si>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</si>
  <si>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</si>
  <si>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</si>
  <si>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</si>
  <si>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</si>
  <si>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</si>
  <si>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</si>
  <si>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</si>
  <si>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</si>
  <si>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</si>
  <si>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</si>
  <si>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</si>
  <si>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</si>
  <si>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</si>
  <si>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</si>
  <si>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</si>
  <si>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平成29年度　第4四半期末現在</t>
  </si>
  <si>
    <t>月報用（平成30年3月末現在）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</si>
</sst>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4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99</v>
      </c>
      <c r="F5" s="19" t="s">
        <v>17</v>
      </c>
      <c r="G5" s="62" t="s">
        <v>30</v>
      </c>
      <c r="H5" s="62"/>
    </row>
    <row r="6" spans="2:8" ht="22.5" customHeight="1">
      <c r="B6" s="34" t="s">
        <v>100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491103</v>
      </c>
      <c r="E11" s="23">
        <f>SUM(ｱｸﾃｨﾁｬﾚﾝｼﾞ:ﾛｼﾞﾊﾟﾙｴｸｽﾌﾟﾚｽ!E11)</f>
        <v>396518</v>
      </c>
      <c r="F11" s="23">
        <f>SUM(ｱｸﾃｨﾁｬﾚﾝｼﾞ:ﾛｼﾞﾊﾟﾙｴｸｽﾌﾟﾚｽ!F11)</f>
        <v>4610</v>
      </c>
      <c r="G11" s="39">
        <f>SUM(ｱｸﾃｨﾁｬﾚﾝｼﾞ:ﾛｼﾞﾊﾟﾙｴｸｽﾌﾟﾚｽ!G11)</f>
        <v>89975</v>
      </c>
      <c r="H11" s="45">
        <f aca="true" t="shared" si="0" ref="H11:H16">E11/D11</f>
        <v>0.8074029276954121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3303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942</v>
      </c>
      <c r="H16" s="44">
        <f t="shared" si="0"/>
        <v>0.7780918727915195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平成29年度　第4四半期末現在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3196</v>
      </c>
      <c r="F11" s="23">
        <v>0</v>
      </c>
      <c r="G11" s="11">
        <f aca="true" t="shared" si="0" ref="G11:G16">D11-E11-F11</f>
        <v>2015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平成29年度　第4四半期末現在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平成29年度　第4四半期末現在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1965</v>
      </c>
      <c r="F11" s="23">
        <v>0</v>
      </c>
      <c r="G11" s="11">
        <f aca="true" t="shared" si="0" ref="G11:G16">D11-E11-F11</f>
        <v>1750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平成29年度　第4四半期末現在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平成29年度　第4四半期末現在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平成29年度　第4四半期末現在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580</v>
      </c>
      <c r="F11" s="23">
        <v>0</v>
      </c>
      <c r="G11" s="11">
        <f aca="true" t="shared" si="0" ref="G11:G16">D11-E11-F11</f>
        <v>213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平成29年度　第4四半期末現在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平成29年度　第4四半期末現在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980</v>
      </c>
      <c r="F11" s="23">
        <v>0</v>
      </c>
      <c r="G11" s="11">
        <f aca="true" t="shared" si="0" ref="G11:G16">D11-E11-F11</f>
        <v>1996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平成29年度　第4四半期末現在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387</v>
      </c>
      <c r="F11" s="23">
        <v>0</v>
      </c>
      <c r="G11" s="11">
        <f aca="true" t="shared" si="0" ref="G11:G16">D11-E11-F11</f>
        <v>611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3" t="s">
        <v>95</v>
      </c>
      <c r="H5" s="74"/>
    </row>
    <row r="6" spans="2:8" ht="22.5" customHeight="1">
      <c r="B6" s="30" t="str">
        <f>'合計'!B6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450</v>
      </c>
      <c r="F11" s="23">
        <v>0</v>
      </c>
      <c r="G11" s="11">
        <f aca="true" t="shared" si="0" ref="G11:G16">D11-E11-F11</f>
        <v>360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2855</v>
      </c>
      <c r="F11" s="23">
        <v>0</v>
      </c>
      <c r="G11" s="11">
        <f aca="true" t="shared" si="0" ref="G11:G16">D11-E11-F11</f>
        <v>61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26924</v>
      </c>
      <c r="F11" s="23">
        <v>0</v>
      </c>
      <c r="G11" s="11">
        <f aca="true" t="shared" si="0" ref="G11:G16">D11-E11-F11</f>
        <v>2128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6420</v>
      </c>
      <c r="E11" s="22">
        <v>5894</v>
      </c>
      <c r="F11" s="23"/>
      <c r="G11" s="11">
        <f aca="true" t="shared" si="0" ref="G11:G16">D11-E11-F11</f>
        <v>526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482</v>
      </c>
      <c r="F16" s="25"/>
      <c r="G16" s="12">
        <f t="shared" si="0"/>
        <v>376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平成29年度　第4四半期末現在</v>
      </c>
      <c r="F5" s="19" t="s">
        <v>17</v>
      </c>
      <c r="G5" s="62" t="s">
        <v>97</v>
      </c>
      <c r="H5" s="62"/>
    </row>
    <row r="6" spans="2:8" ht="22.5" customHeight="1">
      <c r="B6" s="30" t="str">
        <f>'関東物流'!B6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6761</v>
      </c>
      <c r="F11" s="23">
        <v>0</v>
      </c>
      <c r="G11" s="11">
        <f aca="true" t="shared" si="0" ref="G11:G16">D11-E11-F11</f>
        <v>2533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5221</v>
      </c>
      <c r="F11" s="23">
        <v>0</v>
      </c>
      <c r="G11" s="11">
        <f aca="true" t="shared" si="0" ref="G11:G16">D11-E11-F11</f>
        <v>484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1525</v>
      </c>
      <c r="F11" s="23">
        <v>0</v>
      </c>
      <c r="G11" s="11">
        <f aca="true" t="shared" si="0" ref="G11:G16">D11-E11-F11</f>
        <v>1411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13019</v>
      </c>
      <c r="F11" s="23">
        <v>0</v>
      </c>
      <c r="G11" s="11">
        <f aca="true" t="shared" si="0" ref="G11:G16">D11-E11-F11</f>
        <v>264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6298</v>
      </c>
      <c r="F11" s="23">
        <v>0</v>
      </c>
      <c r="G11" s="11">
        <f aca="true" t="shared" si="0" ref="G11:G16">D11-E11-F11</f>
        <v>1506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2991</v>
      </c>
      <c r="F11" s="23">
        <v>0</v>
      </c>
      <c r="G11" s="11">
        <f aca="true" t="shared" si="0" ref="G11:G16">D11-E11-F11</f>
        <v>99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8600</v>
      </c>
      <c r="F11" s="23">
        <v>0</v>
      </c>
      <c r="G11" s="11">
        <f aca="true" t="shared" si="0" ref="G11:G16">D11-E11-F11</f>
        <v>2053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580</v>
      </c>
      <c r="F16" s="25"/>
      <c r="G16" s="12">
        <f t="shared" si="0"/>
        <v>149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7734</v>
      </c>
      <c r="F11" s="23">
        <v>0</v>
      </c>
      <c r="G11" s="11">
        <f aca="true" t="shared" si="0" ref="G11:G16">D11-E11-F11</f>
        <v>7427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43</v>
      </c>
      <c r="F11" s="23">
        <v>0</v>
      </c>
      <c r="G11" s="11">
        <f aca="true" t="shared" si="0" ref="G11:G16">D11-E11-F11</f>
        <v>1337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1338</v>
      </c>
      <c r="F11" s="23">
        <v>0</v>
      </c>
      <c r="G11" s="11">
        <f aca="true" t="shared" si="0" ref="G11:G16">D11-E11-F11</f>
        <v>3438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5978</v>
      </c>
      <c r="F11" s="23">
        <v>0</v>
      </c>
      <c r="G11" s="11">
        <f aca="true" t="shared" si="0" ref="G11:G16">D11-E11-F11</f>
        <v>700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3958</v>
      </c>
      <c r="F11" s="23">
        <v>1104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91631</v>
      </c>
      <c r="F11" s="23">
        <v>0</v>
      </c>
      <c r="G11" s="11">
        <f aca="true" t="shared" si="0" ref="G11:G16">D11-E11-F11</f>
        <v>2653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1060</v>
      </c>
      <c r="F11" s="23">
        <v>0</v>
      </c>
      <c r="G11" s="11">
        <f aca="true" t="shared" si="0" ref="G11:G16">D11-E11-F11</f>
        <v>2785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第4四半期末現在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1366</v>
      </c>
      <c r="F11" s="23">
        <v>829</v>
      </c>
      <c r="G11" s="11">
        <f aca="true" t="shared" si="0" ref="G11:G16">D11-E11-F11</f>
        <v>649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3279</v>
      </c>
      <c r="F11" s="23">
        <v>0</v>
      </c>
      <c r="G11" s="11">
        <f aca="true" t="shared" si="0" ref="G11:G16">D11-E11-F11</f>
        <v>2622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2697</v>
      </c>
      <c r="E12" s="24">
        <v>0</v>
      </c>
      <c r="F12" s="25"/>
      <c r="G12" s="12">
        <f t="shared" si="0"/>
        <v>2697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3400</v>
      </c>
      <c r="F11" s="23">
        <v>130</v>
      </c>
      <c r="G11" s="11">
        <f aca="true" t="shared" si="0" ref="G11:G16">D11-E11-F11</f>
        <v>1055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3980</v>
      </c>
      <c r="F11" s="23">
        <v>0</v>
      </c>
      <c r="G11" s="11">
        <f aca="true" t="shared" si="0" ref="G11:G16">D11-E11-F11</f>
        <v>18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4620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平成29年度　第4四半期末現在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14278</v>
      </c>
      <c r="F11" s="23">
        <v>0</v>
      </c>
      <c r="G11" s="11">
        <f aca="true" t="shared" si="0" ref="G11:G16">D11-E11-F11</f>
        <v>24104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4085</v>
      </c>
      <c r="F11" s="23">
        <v>0</v>
      </c>
      <c r="G11" s="11">
        <f aca="true" t="shared" si="0" ref="G11:G16">D11-E11-F11</f>
        <v>1705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800</v>
      </c>
      <c r="F11" s="23">
        <v>0</v>
      </c>
      <c r="G11" s="11">
        <f aca="true" t="shared" si="0" ref="G11:G16">D11-E11-F11</f>
        <v>525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1787</v>
      </c>
      <c r="F11" s="23">
        <v>0</v>
      </c>
      <c r="G11" s="11">
        <f aca="true" t="shared" si="0" ref="G11:G16">D11-E11-F11</f>
        <v>536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第4四半期末現在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月報用（平成30年3月末現在）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5845</v>
      </c>
      <c r="F11" s="23">
        <v>2000</v>
      </c>
      <c r="G11" s="11">
        <f aca="true" t="shared" si="0" ref="G11:G16">D11-E11-F11</f>
        <v>1410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平成29年度　第4四半期末現在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18411</v>
      </c>
      <c r="F11" s="23">
        <v>0</v>
      </c>
      <c r="G11" s="11">
        <f aca="true" t="shared" si="0" ref="G11:G16">D11-E11-F11</f>
        <v>1345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平成29年度　第4四半期末現在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平成29年度　第4四半期末現在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月報用（平成30年3月末現在）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700</v>
      </c>
      <c r="F11" s="23">
        <v>0</v>
      </c>
      <c r="G11" s="11">
        <f aca="true" t="shared" si="0" ref="G11:G16">D11-E11-F11</f>
        <v>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830</v>
      </c>
      <c r="F16" s="25">
        <v>0</v>
      </c>
      <c r="G16" s="12">
        <f t="shared" si="0"/>
        <v>252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2018-04-03T05:26:20Z</cp:lastPrinted>
  <dcterms:created xsi:type="dcterms:W3CDTF">2001-04-12T08:02:15Z</dcterms:created>
  <dcterms:modified xsi:type="dcterms:W3CDTF">2018-05-08T08:10:25Z</dcterms:modified>
  <cp:category/>
  <cp:version/>
  <cp:contentType/>
  <cp:contentStatus/>
</cp:coreProperties>
</file>