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<sst xmlns="http://schemas.openxmlformats.org/spreadsheetml/2006/main" count="1771" uniqueCount="101">
  <si>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</si>
  <si>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</si>
  <si>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</si>
  <si>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</si>
  <si>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</si>
  <si>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</si>
  <si>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</si>
  <si>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</si>
  <si>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</si>
  <si>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</si>
  <si>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</si>
  <si>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</si>
  <si>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</si>
  <si>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</si>
  <si>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</si>
  <si>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</si>
  <si>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</si>
  <si>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</si>
  <si>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</si>
  <si>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</si>
  <si>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</si>
  <si>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</si>
  <si>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</si>
  <si>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</si>
  <si>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</si>
  <si>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</si>
  <si>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</si>
  <si>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</si>
  <si>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</si>
  <si>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</si>
  <si>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</si>
  <si>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</si>
  <si>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</si>
  <si>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</si>
  <si>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</si>
  <si>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</si>
  <si>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</si>
  <si>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</si>
  <si>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</si>
  <si>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</si>
  <si>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</si>
  <si>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</si>
  <si>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</si>
  <si>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</si>
  <si>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</si>
  <si>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</si>
  <si>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</si>
  <si>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</si>
  <si>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</si>
  <si>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</si>
  <si>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</si>
  <si>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</si>
  <si>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</si>
  <si>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</si>
  <si>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</si>
  <si>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</si>
  <si>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</si>
  <si>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</si>
  <si>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</si>
  <si>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</si>
  <si>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</si>
  <si>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</si>
  <si>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</si>
  <si>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</si>
  <si>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</si>
  <si>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</si>
  <si>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</si>
  <si>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</si>
  <si>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</si>
  <si>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</si>
  <si>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</si>
  <si>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</si>
  <si>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</si>
  <si>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</si>
  <si>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</si>
  <si>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</si>
  <si>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</si>
  <si>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</si>
  <si>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</si>
  <si>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</si>
  <si>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</si>
  <si>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</si>
  <si>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</si>
  <si>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</si>
  <si>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</si>
  <si>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</si>
  <si>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</si>
  <si>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</si>
  <si>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</si>
  <si>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</si>
  <si>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</si>
  <si>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</si>
  <si>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</si>
  <si>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</si>
  <si>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</si>
  <si>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</si>
  <si>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</si>
  <si>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</si>
  <si>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</si>
  <si>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平成29年度　第4四半期末現在</t>
  </si>
  <si>
    <t>月報用（平成30年4月末現在）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</si>
</sst>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4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99</v>
      </c>
      <c r="F5" s="19" t="s">
        <v>17</v>
      </c>
      <c r="G5" s="52" t="s">
        <v>30</v>
      </c>
      <c r="H5" s="52"/>
    </row>
    <row r="6" spans="2:8" ht="22.5" customHeight="1">
      <c r="B6" s="34" t="s">
        <v>100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494431</v>
      </c>
      <c r="E11" s="23">
        <f>SUM(ｱｸﾃｨﾁｬﾚﾝｼﾞ:ﾛｼﾞﾊﾟﾙｴｸｽﾌﾟﾚｽ!E11)</f>
        <v>390377</v>
      </c>
      <c r="F11" s="23">
        <f>SUM(ｱｸﾃｨﾁｬﾚﾝｼﾞ:ﾛｼﾞﾊﾟﾙｴｸｽﾌﾟﾚｽ!F11)</f>
        <v>4346</v>
      </c>
      <c r="G11" s="39">
        <f>SUM(ｱｸﾃｨﾁｬﾚﾝｼﾞ:ﾛｼﾞﾊﾟﾙｴｸｽﾌﾟﾚｽ!G11)</f>
        <v>99708</v>
      </c>
      <c r="H11" s="45">
        <f aca="true" t="shared" si="0" ref="H11:H16">E11/D11</f>
        <v>0.7895479854620766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3403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842</v>
      </c>
      <c r="H16" s="44">
        <f t="shared" si="0"/>
        <v>0.8016489988221437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平成29年度　第4四半期末現在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3100</v>
      </c>
      <c r="F11" s="23">
        <v>0</v>
      </c>
      <c r="G11" s="11">
        <f aca="true" t="shared" si="0" ref="G11:G16">D11-E11-F11</f>
        <v>2111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平成29年度　第4四半期末現在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7267</v>
      </c>
      <c r="E11" s="22">
        <v>5223</v>
      </c>
      <c r="F11" s="23">
        <v>115</v>
      </c>
      <c r="G11" s="11">
        <f aca="true" t="shared" si="0" ref="G11:G16">D11-E11-F11</f>
        <v>1929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平成29年度　第4四半期末現在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1998</v>
      </c>
      <c r="F11" s="23">
        <v>0</v>
      </c>
      <c r="G11" s="11">
        <f aca="true" t="shared" si="0" ref="G11:G16">D11-E11-F11</f>
        <v>1717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平成29年度　第4四半期末現在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平成29年度　第4四半期末現在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600</v>
      </c>
      <c r="F11" s="23">
        <v>0</v>
      </c>
      <c r="G11" s="11">
        <f aca="true" t="shared" si="0" ref="G11:G16">D11-E11-F11</f>
        <v>193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平成29年度　第4四半期末現在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995</v>
      </c>
      <c r="F11" s="23">
        <v>0</v>
      </c>
      <c r="G11" s="11">
        <f aca="true" t="shared" si="0" ref="G11:G16">D11-E11-F11</f>
        <v>1981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平成29年度　第4四半期末現在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379</v>
      </c>
      <c r="F11" s="23">
        <v>0</v>
      </c>
      <c r="G11" s="11">
        <f aca="true" t="shared" si="0" ref="G11:G16">D11-E11-F11</f>
        <v>619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第4四半期末現在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260</v>
      </c>
      <c r="F11" s="23">
        <v>0</v>
      </c>
      <c r="G11" s="11">
        <f aca="true" t="shared" si="0" ref="G11:G16">D11-E11-F11</f>
        <v>550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2916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26980</v>
      </c>
      <c r="F11" s="23">
        <v>0</v>
      </c>
      <c r="G11" s="11">
        <f aca="true" t="shared" si="0" ref="G11:G16">D11-E11-F11</f>
        <v>2072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6420</v>
      </c>
      <c r="E11" s="22">
        <v>5912</v>
      </c>
      <c r="F11" s="23"/>
      <c r="G11" s="11">
        <f aca="true" t="shared" si="0" ref="G11:G16">D11-E11-F11</f>
        <v>508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567</v>
      </c>
      <c r="F16" s="25"/>
      <c r="G16" s="12">
        <f t="shared" si="0"/>
        <v>291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平成29年度　第4四半期末現在</v>
      </c>
      <c r="F5" s="19" t="s">
        <v>17</v>
      </c>
      <c r="G5" s="52" t="s">
        <v>97</v>
      </c>
      <c r="H5" s="52"/>
    </row>
    <row r="6" spans="2:8" ht="22.5" customHeight="1">
      <c r="B6" s="30" t="str">
        <f>'関東物流'!B6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6127</v>
      </c>
      <c r="F11" s="23">
        <v>0</v>
      </c>
      <c r="G11" s="11">
        <f aca="true" t="shared" si="0" ref="G11:G16">D11-E11-F11</f>
        <v>3167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第4四半期末現在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5262</v>
      </c>
      <c r="F11" s="23">
        <v>0</v>
      </c>
      <c r="G11" s="11">
        <f aca="true" t="shared" si="0" ref="G11:G16">D11-E11-F11</f>
        <v>443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2936</v>
      </c>
      <c r="E11" s="22">
        <v>1518</v>
      </c>
      <c r="F11" s="23">
        <v>0</v>
      </c>
      <c r="G11" s="11">
        <f aca="true" t="shared" si="0" ref="G11:G16">D11-E11-F11</f>
        <v>1418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12673</v>
      </c>
      <c r="F11" s="23">
        <v>0</v>
      </c>
      <c r="G11" s="11">
        <f aca="true" t="shared" si="0" ref="G11:G16">D11-E11-F11</f>
        <v>610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6298</v>
      </c>
      <c r="F11" s="23">
        <v>0</v>
      </c>
      <c r="G11" s="11">
        <f aca="true" t="shared" si="0" ref="G11:G16">D11-E11-F11</f>
        <v>1506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2966</v>
      </c>
      <c r="F11" s="23">
        <v>0</v>
      </c>
      <c r="G11" s="11">
        <f aca="true" t="shared" si="0" ref="G11:G16">D11-E11-F11</f>
        <v>124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8310</v>
      </c>
      <c r="F11" s="23">
        <v>0</v>
      </c>
      <c r="G11" s="11">
        <f aca="true" t="shared" si="0" ref="G11:G16">D11-E11-F11</f>
        <v>2343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570</v>
      </c>
      <c r="F16" s="25"/>
      <c r="G16" s="12">
        <f t="shared" si="0"/>
        <v>159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7842</v>
      </c>
      <c r="F11" s="23">
        <v>0</v>
      </c>
      <c r="G11" s="11">
        <f aca="true" t="shared" si="0" ref="G11:G16">D11-E11-F11</f>
        <v>7319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第4四半期末現在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45</v>
      </c>
      <c r="F11" s="23">
        <v>0</v>
      </c>
      <c r="G11" s="11">
        <f aca="true" t="shared" si="0" ref="G11:G16">D11-E11-F11</f>
        <v>1335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1184</v>
      </c>
      <c r="F11" s="23">
        <v>0</v>
      </c>
      <c r="G11" s="11">
        <f aca="true" t="shared" si="0" ref="G11:G16">D11-E11-F11</f>
        <v>3592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6008</v>
      </c>
      <c r="F11" s="23">
        <v>0</v>
      </c>
      <c r="G11" s="11">
        <f aca="true" t="shared" si="0" ref="G11:G16">D11-E11-F11</f>
        <v>670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3672</v>
      </c>
      <c r="F11" s="23">
        <v>416</v>
      </c>
      <c r="G11" s="11">
        <f aca="true" t="shared" si="0" ref="G11:G16">D11-E11-F11</f>
        <v>1649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88515</v>
      </c>
      <c r="F11" s="23">
        <v>0</v>
      </c>
      <c r="G11" s="11">
        <f aca="true" t="shared" si="0" ref="G11:G16">D11-E11-F11</f>
        <v>5769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1060</v>
      </c>
      <c r="F11" s="23">
        <v>0</v>
      </c>
      <c r="G11" s="11">
        <f aca="true" t="shared" si="0" ref="G11:G16">D11-E11-F11</f>
        <v>2785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第4四半期末現在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1287</v>
      </c>
      <c r="F11" s="23">
        <v>1204</v>
      </c>
      <c r="G11" s="11">
        <f aca="true" t="shared" si="0" ref="G11:G16">D11-E11-F11</f>
        <v>353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1236</v>
      </c>
      <c r="F11" s="23">
        <v>0</v>
      </c>
      <c r="G11" s="11">
        <f aca="true" t="shared" si="0" ref="G11:G16">D11-E11-F11</f>
        <v>4665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2697</v>
      </c>
      <c r="E12" s="24">
        <v>0</v>
      </c>
      <c r="F12" s="25"/>
      <c r="G12" s="12">
        <f t="shared" si="0"/>
        <v>2697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3400</v>
      </c>
      <c r="F11" s="23">
        <v>130</v>
      </c>
      <c r="G11" s="11">
        <f aca="true" t="shared" si="0" ref="G11:G16">D11-E11-F11</f>
        <v>1055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3966</v>
      </c>
      <c r="F11" s="23">
        <v>0</v>
      </c>
      <c r="G11" s="11">
        <f aca="true" t="shared" si="0" ref="G11:G16">D11-E11-F11</f>
        <v>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平成29年度　第4四半期末現在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15433</v>
      </c>
      <c r="F11" s="23">
        <v>0</v>
      </c>
      <c r="G11" s="11">
        <f aca="true" t="shared" si="0" ref="G11:G16">D11-E11-F11</f>
        <v>22949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4085</v>
      </c>
      <c r="F11" s="23">
        <v>0</v>
      </c>
      <c r="G11" s="11">
        <f aca="true" t="shared" si="0" ref="G11:G16">D11-E11-F11</f>
        <v>1705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245</v>
      </c>
      <c r="F11" s="23">
        <v>0</v>
      </c>
      <c r="G11" s="11">
        <f aca="true" t="shared" si="0" ref="G11:G16">D11-E11-F11</f>
        <v>1080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1944</v>
      </c>
      <c r="F11" s="23">
        <v>0</v>
      </c>
      <c r="G11" s="11">
        <f aca="true" t="shared" si="0" ref="G11:G16">D11-E11-F11</f>
        <v>379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月報用（平成30年4月末現在）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5845</v>
      </c>
      <c r="F11" s="23">
        <v>2000</v>
      </c>
      <c r="G11" s="11">
        <f aca="true" t="shared" si="0" ref="G11:G16">D11-E11-F11</f>
        <v>1410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平成29年度　第4四半期末現在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15919</v>
      </c>
      <c r="F11" s="23">
        <v>0</v>
      </c>
      <c r="G11" s="11">
        <f aca="true" t="shared" si="0" ref="G11:G16">D11-E11-F11</f>
        <v>3837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月報用（平成30年4月末現在）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715</v>
      </c>
      <c r="F11" s="23">
        <v>0</v>
      </c>
      <c r="G11" s="11">
        <f aca="true" t="shared" si="0" ref="G11:G16">D11-E11-F11</f>
        <v>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855</v>
      </c>
      <c r="F16" s="25">
        <v>0</v>
      </c>
      <c r="G16" s="12">
        <f t="shared" si="0"/>
        <v>227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2018-06-08T02:39:51Z</cp:lastPrinted>
  <dcterms:created xsi:type="dcterms:W3CDTF">2001-04-12T08:02:15Z</dcterms:created>
  <dcterms:modified xsi:type="dcterms:W3CDTF">2018-06-08T02:40:10Z</dcterms:modified>
  <cp:category/>
  <cp:version/>
  <cp:contentType/>
  <cp:contentStatus/>
</cp:coreProperties>
</file>