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<sst xmlns="http://schemas.openxmlformats.org/spreadsheetml/2006/main" count="1771" uniqueCount="101">
  <si>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</si>
  <si>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</si>
  <si>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</si>
  <si>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</si>
  <si>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</si>
  <si>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</si>
  <si>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</si>
  <si>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</si>
  <si>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</si>
  <si>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</si>
  <si>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</si>
  <si>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</si>
  <si>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</si>
  <si>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</si>
  <si>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</si>
  <si>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</si>
  <si>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</si>
  <si>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</si>
  <si>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</si>
  <si>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</si>
  <si>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</si>
  <si>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</si>
  <si>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</si>
  <si>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</si>
  <si>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</si>
  <si>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</si>
  <si>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</si>
  <si>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</si>
  <si>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</si>
  <si>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</si>
  <si>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</si>
  <si>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</si>
  <si>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</si>
  <si>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</si>
  <si>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</si>
  <si>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</si>
  <si>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</si>
  <si>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</si>
  <si>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</si>
  <si>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</si>
  <si>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</si>
  <si>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</si>
  <si>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</si>
  <si>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</si>
  <si>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</si>
  <si>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</si>
  <si>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</si>
  <si>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</si>
  <si>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</si>
  <si>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</si>
  <si>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</si>
  <si>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</si>
  <si>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</si>
  <si>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</si>
  <si>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</si>
  <si>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</si>
  <si>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</si>
  <si>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</si>
  <si>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</si>
  <si>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</si>
  <si>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</si>
  <si>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</si>
  <si>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</si>
  <si>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</si>
  <si>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</si>
  <si>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</si>
  <si>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</si>
  <si>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</si>
  <si>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</si>
  <si>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</si>
  <si>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</si>
  <si>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</si>
  <si>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</si>
  <si>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</si>
  <si>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</si>
  <si>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</si>
  <si>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</si>
  <si>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</si>
  <si>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</si>
  <si>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</si>
  <si>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</si>
  <si>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</si>
  <si>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</si>
  <si>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</si>
  <si>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</si>
  <si>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</si>
  <si>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</si>
  <si>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</si>
  <si>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</si>
  <si>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</si>
  <si>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</si>
  <si>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</si>
  <si>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</si>
  <si>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</si>
  <si>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</si>
  <si>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</si>
  <si>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</si>
  <si>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</si>
  <si>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</si>
  <si>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月報用（平成30年5月末現在）</t>
  </si>
  <si>
    <t>平成30年度　第1四半期末現在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</si>
</sst>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100</v>
      </c>
      <c r="F5" s="19" t="s">
        <v>17</v>
      </c>
      <c r="G5" s="62" t="s">
        <v>30</v>
      </c>
      <c r="H5" s="62"/>
    </row>
    <row r="6" spans="2:8" ht="22.5" customHeight="1">
      <c r="B6" s="34" t="s">
        <v>99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494431</v>
      </c>
      <c r="E11" s="23">
        <f>SUM(ｱｸﾃｨﾁｬﾚﾝｼﾞ:ﾛｼﾞﾊﾟﾙｴｸｽﾌﾟﾚｽ!E11)</f>
        <v>392682</v>
      </c>
      <c r="F11" s="23">
        <f>SUM(ｱｸﾃｨﾁｬﾚﾝｼﾞ:ﾛｼﾞﾊﾟﾙｴｸｽﾌﾟﾚｽ!F11)</f>
        <v>5065</v>
      </c>
      <c r="G11" s="39">
        <f>SUM(ｱｸﾃｨﾁｬﾚﾝｼﾞ:ﾛｼﾞﾊﾟﾙｴｸｽﾌﾟﾚｽ!G11)</f>
        <v>96684</v>
      </c>
      <c r="H11" s="45">
        <f aca="true" t="shared" si="0" ref="H11:H16">E11/D11</f>
        <v>0.7942099099773274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3388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857</v>
      </c>
      <c r="H16" s="44">
        <f t="shared" si="0"/>
        <v>0.79811542991755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平成30年度　第1四半期末現在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3069</v>
      </c>
      <c r="F11" s="23">
        <v>0</v>
      </c>
      <c r="G11" s="11">
        <f aca="true" t="shared" si="0" ref="G11:G16">D11-E11-F11</f>
        <v>2142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平成30年度　第1四半期末現在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7267</v>
      </c>
      <c r="E11" s="22">
        <v>6291</v>
      </c>
      <c r="F11" s="23">
        <v>148</v>
      </c>
      <c r="G11" s="11">
        <f aca="true" t="shared" si="0" ref="G11:G16">D11-E11-F11</f>
        <v>828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平成30年度　第1四半期末現在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2132</v>
      </c>
      <c r="F11" s="23">
        <v>0</v>
      </c>
      <c r="G11" s="11">
        <f aca="true" t="shared" si="0" ref="G11:G16">D11-E11-F11</f>
        <v>1583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平成30年度　第1四半期末現在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平成30年度　第1四半期末現在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0</v>
      </c>
      <c r="F11" s="23">
        <v>0</v>
      </c>
      <c r="G11" s="11">
        <f aca="true" t="shared" si="0" ref="G11:G16">D11-E11-F11</f>
        <v>4059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579</v>
      </c>
      <c r="F11" s="23">
        <v>0</v>
      </c>
      <c r="G11" s="11">
        <f aca="true" t="shared" si="0" ref="G11:G16">D11-E11-F11</f>
        <v>214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平成30年度　第1四半期末現在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875</v>
      </c>
      <c r="F11" s="23">
        <v>0</v>
      </c>
      <c r="G11" s="11">
        <f aca="true" t="shared" si="0" ref="G11:G16">D11-E11-F11</f>
        <v>2101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平成30年度　第1四半期末現在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459</v>
      </c>
      <c r="F11" s="23">
        <v>0</v>
      </c>
      <c r="G11" s="11">
        <f aca="true" t="shared" si="0" ref="G11:G16">D11-E11-F11</f>
        <v>539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3" t="s">
        <v>95</v>
      </c>
      <c r="H5" s="74"/>
    </row>
    <row r="6" spans="2:8" ht="22.5" customHeight="1">
      <c r="B6" s="30" t="str">
        <f>'合計'!B6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260</v>
      </c>
      <c r="F11" s="23">
        <v>0</v>
      </c>
      <c r="G11" s="11">
        <f aca="true" t="shared" si="0" ref="G11:G16">D11-E11-F11</f>
        <v>550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2916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26980</v>
      </c>
      <c r="F11" s="23">
        <v>0</v>
      </c>
      <c r="G11" s="11">
        <f aca="true" t="shared" si="0" ref="G11:G16">D11-E11-F11</f>
        <v>2072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6420</v>
      </c>
      <c r="E11" s="22">
        <v>5968</v>
      </c>
      <c r="F11" s="23"/>
      <c r="G11" s="11">
        <f aca="true" t="shared" si="0" ref="G11:G16">D11-E11-F11</f>
        <v>452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512</v>
      </c>
      <c r="F16" s="25"/>
      <c r="G16" s="12">
        <f t="shared" si="0"/>
        <v>346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平成30年度　第1四半期末現在</v>
      </c>
      <c r="F5" s="19" t="s">
        <v>17</v>
      </c>
      <c r="G5" s="62" t="s">
        <v>97</v>
      </c>
      <c r="H5" s="62"/>
    </row>
    <row r="6" spans="2:8" ht="22.5" customHeight="1">
      <c r="B6" s="30" t="str">
        <f>'関東物流'!B6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6644</v>
      </c>
      <c r="F11" s="23">
        <v>0</v>
      </c>
      <c r="G11" s="11">
        <f aca="true" t="shared" si="0" ref="G11:G16">D11-E11-F11</f>
        <v>2650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5690</v>
      </c>
      <c r="F11" s="23">
        <v>0</v>
      </c>
      <c r="G11" s="11">
        <f aca="true" t="shared" si="0" ref="G11:G16">D11-E11-F11</f>
        <v>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1547</v>
      </c>
      <c r="F11" s="23">
        <v>0</v>
      </c>
      <c r="G11" s="11">
        <f aca="true" t="shared" si="0" ref="G11:G16">D11-E11-F11</f>
        <v>1389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12772</v>
      </c>
      <c r="F11" s="23">
        <v>0</v>
      </c>
      <c r="G11" s="11">
        <f aca="true" t="shared" si="0" ref="G11:G16">D11-E11-F11</f>
        <v>511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6298</v>
      </c>
      <c r="F11" s="23">
        <v>0</v>
      </c>
      <c r="G11" s="11">
        <f aca="true" t="shared" si="0" ref="G11:G16">D11-E11-F11</f>
        <v>1506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2966</v>
      </c>
      <c r="F11" s="23">
        <v>0</v>
      </c>
      <c r="G11" s="11">
        <f aca="true" t="shared" si="0" ref="G11:G16">D11-E11-F11</f>
        <v>124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8700</v>
      </c>
      <c r="F11" s="23">
        <v>0</v>
      </c>
      <c r="G11" s="11">
        <f aca="true" t="shared" si="0" ref="G11:G16">D11-E11-F11</f>
        <v>1953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600</v>
      </c>
      <c r="F16" s="25"/>
      <c r="G16" s="12">
        <f t="shared" si="0"/>
        <v>129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7842</v>
      </c>
      <c r="F11" s="23">
        <v>0</v>
      </c>
      <c r="G11" s="11">
        <f aca="true" t="shared" si="0" ref="G11:G16">D11-E11-F11</f>
        <v>7319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43</v>
      </c>
      <c r="F11" s="23">
        <v>0</v>
      </c>
      <c r="G11" s="11">
        <f aca="true" t="shared" si="0" ref="G11:G16">D11-E11-F11</f>
        <v>1337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1288</v>
      </c>
      <c r="F11" s="23">
        <v>0</v>
      </c>
      <c r="G11" s="11">
        <f aca="true" t="shared" si="0" ref="G11:G16">D11-E11-F11</f>
        <v>3488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6118</v>
      </c>
      <c r="F11" s="23">
        <v>0</v>
      </c>
      <c r="G11" s="11">
        <f aca="true" t="shared" si="0" ref="G11:G16">D11-E11-F11</f>
        <v>560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3672</v>
      </c>
      <c r="F11" s="23">
        <v>871</v>
      </c>
      <c r="G11" s="11">
        <f aca="true" t="shared" si="0" ref="G11:G16">D11-E11-F11</f>
        <v>1194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89808</v>
      </c>
      <c r="F11" s="23">
        <v>0</v>
      </c>
      <c r="G11" s="11">
        <f aca="true" t="shared" si="0" ref="G11:G16">D11-E11-F11</f>
        <v>4476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972</v>
      </c>
      <c r="F11" s="23">
        <v>0</v>
      </c>
      <c r="G11" s="11">
        <f aca="true" t="shared" si="0" ref="G11:G16">D11-E11-F11</f>
        <v>2873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1088</v>
      </c>
      <c r="F11" s="23">
        <v>1435</v>
      </c>
      <c r="G11" s="11">
        <f aca="true" t="shared" si="0" ref="G11:G16">D11-E11-F11</f>
        <v>321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2401</v>
      </c>
      <c r="F11" s="23">
        <v>0</v>
      </c>
      <c r="G11" s="11">
        <f aca="true" t="shared" si="0" ref="G11:G16">D11-E11-F11</f>
        <v>3500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2697</v>
      </c>
      <c r="E12" s="24">
        <v>0</v>
      </c>
      <c r="F12" s="25"/>
      <c r="G12" s="12">
        <f t="shared" si="0"/>
        <v>2697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3400</v>
      </c>
      <c r="F11" s="23">
        <v>130</v>
      </c>
      <c r="G11" s="11">
        <f aca="true" t="shared" si="0" ref="G11:G16">D11-E11-F11</f>
        <v>1055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8663</v>
      </c>
      <c r="F11" s="23">
        <v>0</v>
      </c>
      <c r="G11" s="11">
        <f aca="true" t="shared" si="0" ref="G11:G16">D11-E11-F11</f>
        <v>1282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3970</v>
      </c>
      <c r="F11" s="23">
        <v>0</v>
      </c>
      <c r="G11" s="11">
        <f aca="true" t="shared" si="0" ref="G11:G16">D11-E11-F11</f>
        <v>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4950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平成30年度　第1四半期末現在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15494</v>
      </c>
      <c r="F11" s="23">
        <v>0</v>
      </c>
      <c r="G11" s="11">
        <f aca="true" t="shared" si="0" ref="G11:G16">D11-E11-F11</f>
        <v>22888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4085</v>
      </c>
      <c r="F11" s="23">
        <v>0</v>
      </c>
      <c r="G11" s="11">
        <f aca="true" t="shared" si="0" ref="G11:G16">D11-E11-F11</f>
        <v>1705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403</v>
      </c>
      <c r="F11" s="23">
        <v>0</v>
      </c>
      <c r="G11" s="11">
        <f aca="true" t="shared" si="0" ref="G11:G16">D11-E11-F11</f>
        <v>922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2106</v>
      </c>
      <c r="F11" s="23">
        <v>0</v>
      </c>
      <c r="G11" s="11">
        <f aca="true" t="shared" si="0" ref="G11:G16">D11-E11-F11</f>
        <v>217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月報用（平成30年5月末現在）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5845</v>
      </c>
      <c r="F11" s="23">
        <v>2000</v>
      </c>
      <c r="G11" s="11">
        <f aca="true" t="shared" si="0" ref="G11:G16">D11-E11-F11</f>
        <v>1410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平成30年度　第1四半期末現在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15352</v>
      </c>
      <c r="F11" s="23">
        <v>0</v>
      </c>
      <c r="G11" s="11">
        <f aca="true" t="shared" si="0" ref="G11:G16">D11-E11-F11</f>
        <v>4404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月報用（平成30年5月末現在）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710</v>
      </c>
      <c r="F11" s="23">
        <v>0</v>
      </c>
      <c r="G11" s="11">
        <f aca="true" t="shared" si="0" ref="G11:G16">D11-E11-F11</f>
        <v>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865</v>
      </c>
      <c r="F16" s="25">
        <v>0</v>
      </c>
      <c r="G16" s="12">
        <f t="shared" si="0"/>
        <v>217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2018-07-02T01:55:44Z</cp:lastPrinted>
  <dcterms:created xsi:type="dcterms:W3CDTF">2001-04-12T08:02:15Z</dcterms:created>
  <dcterms:modified xsi:type="dcterms:W3CDTF">2018-07-02T02:40:58Z</dcterms:modified>
  <cp:category/>
  <cp:version/>
  <cp:contentType/>
  <cp:contentStatus/>
</cp:coreProperties>
</file>