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51" firstSheet="4" activeTab="1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北関東運輸" sheetId="18" r:id="rId18"/>
    <sheet name="久和倉庫" sheetId="19" r:id="rId19"/>
    <sheet name="鯨岡倉庫" sheetId="20" r:id="rId20"/>
    <sheet name="クミカ物流" sheetId="21" r:id="rId21"/>
    <sheet name="久留生倉庫" sheetId="22" r:id="rId22"/>
    <sheet name="コマツ物流" sheetId="23" r:id="rId23"/>
    <sheet name="佐野物流ｾﾝﾀｰ" sheetId="24" r:id="rId24"/>
    <sheet name="サン永" sheetId="25" r:id="rId25"/>
    <sheet name="山晃物流倉庫" sheetId="26" r:id="rId26"/>
    <sheet name="三正運輸" sheetId="27" r:id="rId27"/>
    <sheet name="ｻﾝﾄﾘｰﾓﾙﾃｨﾝｸﾞ" sheetId="28" r:id="rId28"/>
    <sheet name="澁澤倉庫" sheetId="29" r:id="rId29"/>
    <sheet name="ジェイティ物流" sheetId="30" r:id="rId30"/>
    <sheet name="鈴与" sheetId="31" r:id="rId31"/>
    <sheet name="センコー" sheetId="32" r:id="rId32"/>
    <sheet name="第一倉庫" sheetId="33" r:id="rId33"/>
    <sheet name="髙野商運" sheetId="34" r:id="rId34"/>
    <sheet name="塚本商会" sheetId="35" r:id="rId35"/>
    <sheet name="月島倉庫" sheetId="36" r:id="rId36"/>
    <sheet name="勅使川原製麦所" sheetId="37" r:id="rId37"/>
    <sheet name="ﾄｰｾﾛ・ﾛｼﾞｽﾃｨｸｽ" sheetId="38" r:id="rId38"/>
    <sheet name="東陽倉庫" sheetId="39" r:id="rId39"/>
    <sheet name="栃木県北通運" sheetId="40" r:id="rId40"/>
    <sheet name="栃木倉庫" sheetId="41" r:id="rId41"/>
    <sheet name="栃南通運" sheetId="42" r:id="rId42"/>
    <sheet name="外池荘五郎商店" sheetId="43" r:id="rId43"/>
    <sheet name="日新" sheetId="44" r:id="rId44"/>
    <sheet name="日通商事LS" sheetId="45" r:id="rId45"/>
    <sheet name="日本梱包運輸倉庫" sheetId="46" r:id="rId46"/>
    <sheet name="日本通運" sheetId="47" r:id="rId47"/>
    <sheet name="日本引越センター" sheetId="48" r:id="rId48"/>
    <sheet name="芳賀商事" sheetId="49" r:id="rId49"/>
    <sheet name="芳賀通運" sheetId="50" r:id="rId50"/>
    <sheet name="林工業所" sheetId="51" r:id="rId51"/>
    <sheet name="東両毛通運" sheetId="52" r:id="rId52"/>
    <sheet name="藤　運輸" sheetId="53" r:id="rId53"/>
    <sheet name="不二ロジカーゴ" sheetId="54" r:id="rId54"/>
    <sheet name="古河物流" sheetId="55" r:id="rId55"/>
    <sheet name="堀江ソーケン" sheetId="56" r:id="rId56"/>
    <sheet name="ホンダ運送" sheetId="57" r:id="rId57"/>
    <sheet name="増山貨物自動車" sheetId="58" r:id="rId58"/>
    <sheet name="丸全昭和運輸" sheetId="59" r:id="rId59"/>
    <sheet name="丸栃物産" sheetId="60" r:id="rId60"/>
    <sheet name="山本倉庫" sheetId="61" r:id="rId61"/>
    <sheet name="陽北運送" sheetId="62" r:id="rId62"/>
    <sheet name="立和運輸倉庫" sheetId="63" r:id="rId63"/>
    <sheet name="ﾛｼﾞﾊﾟﾙｴｸｽﾌﾟﾚｽ" sheetId="64" r:id="rId64"/>
    <sheet name="Sheet1" sheetId="65" r:id="rId65"/>
    <sheet name="Sheet2" sheetId="66" r:id="rId66"/>
    <sheet name="Sheet3" sheetId="67" r:id="rId67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20">'クミカ物流'!$B$2:$H$23</definedName>
    <definedName name="_xlnm.Print_Area" localSheetId="22">'コマツ物流'!$B$2:$H$23</definedName>
    <definedName name="_xlnm.Print_Area" localSheetId="27">'ｻﾝﾄﾘｰﾓﾙﾃｨﾝｸﾞ'!$B$2:$H$23</definedName>
    <definedName name="_xlnm.Print_Area" localSheetId="24">'サン永'!$B$2:$H$23</definedName>
    <definedName name="_xlnm.Print_Area" localSheetId="29">'ジェイティ物流'!$B$2:$H$23</definedName>
    <definedName name="_xlnm.Print_Area" localSheetId="31">'センコー'!$B$2:$H$23</definedName>
    <definedName name="_xlnm.Print_Area" localSheetId="37">'ﾄｰｾﾛ・ﾛｼﾞｽﾃｨｸｽ'!$B$2:$H$23</definedName>
    <definedName name="_xlnm.Print_Area" localSheetId="56">'ホンダ運送'!$B$2:$H$23</definedName>
    <definedName name="_xlnm.Print_Area" localSheetId="63">'ﾛｼﾞﾊﾟﾙｴｸｽﾌﾟﾚｽ'!$B$2:$H$23</definedName>
    <definedName name="_xlnm.Print_Area" localSheetId="14">'烏山通運'!$B$2:$H$23</definedName>
    <definedName name="_xlnm.Print_Area" localSheetId="42">'外池荘五郎商店'!$B$2:$H$23</definedName>
    <definedName name="_xlnm.Print_Area" localSheetId="16">'関東物流'!$B$2:$H$23</definedName>
    <definedName name="_xlnm.Print_Area" localSheetId="58">'丸全昭和運輸'!$B$2:$H$23</definedName>
    <definedName name="_xlnm.Print_Area" localSheetId="59">'丸栃物産'!$B$2:$H$23</definedName>
    <definedName name="_xlnm.Print_Area" localSheetId="21">'久留生倉庫'!$B$2:$H$23</definedName>
    <definedName name="_xlnm.Print_Area" localSheetId="18">'久和倉庫'!$B$2:$H$23</definedName>
    <definedName name="_xlnm.Print_Area" localSheetId="19">'鯨岡倉庫'!$B$2:$H$23</definedName>
    <definedName name="_xlnm.Print_Area" localSheetId="35">'月島倉庫'!$B$2:$H$23</definedName>
    <definedName name="_xlnm.Print_Area" localSheetId="54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3">'佐野物流ｾﾝﾀｰ'!$B$2:$H$23</definedName>
    <definedName name="_xlnm.Print_Area" localSheetId="26">'三正運輸'!$B$2:$H$23</definedName>
    <definedName name="_xlnm.Print_Area" localSheetId="25">'山晃物流倉庫'!$B$2:$H$23</definedName>
    <definedName name="_xlnm.Print_Area" localSheetId="60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7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2">'第一倉庫'!$B$2:$H$23</definedName>
    <definedName name="_xlnm.Print_Area" localSheetId="2">'池田興業'!$B$2:$H$23</definedName>
    <definedName name="_xlnm.Print_Area" localSheetId="36">'勅使川原製麦所'!$B$2:$H$23</definedName>
    <definedName name="_xlnm.Print_Area" localSheetId="34">'塚本商会'!$B$2:$H$23</definedName>
    <definedName name="_xlnm.Print_Area" localSheetId="38">'東陽倉庫'!$B$2:$H$23</definedName>
    <definedName name="_xlnm.Print_Area" localSheetId="51">'東両毛通運'!$B$2:$H$23</definedName>
    <definedName name="_xlnm.Print_Area" localSheetId="52">'藤　運輸'!$B$2:$H$23</definedName>
    <definedName name="_xlnm.Print_Area" localSheetId="41">'栃南通運'!$B$2:$H$23</definedName>
    <definedName name="_xlnm.Print_Area" localSheetId="39">'栃木県北通運'!$B$2:$H$23</definedName>
    <definedName name="_xlnm.Print_Area" localSheetId="40">'栃木倉庫'!$B$2:$H$23</definedName>
    <definedName name="_xlnm.Print_Area" localSheetId="43">'日新'!$B$2:$H$23</definedName>
    <definedName name="_xlnm.Print_Area" localSheetId="44">'日通商事LS'!$B$2:$H$23</definedName>
    <definedName name="_xlnm.Print_Area" localSheetId="47">'日本引越センター'!$B$2:$H$23</definedName>
    <definedName name="_xlnm.Print_Area" localSheetId="45">'日本梱包運輸倉庫'!$B$2:$H$23</definedName>
    <definedName name="_xlnm.Print_Area" localSheetId="46">'日本通運'!$B$2:$H$23</definedName>
    <definedName name="_xlnm.Print_Area" localSheetId="53">'不二ロジカーゴ'!$B$2:$H$23</definedName>
    <definedName name="_xlnm.Print_Area" localSheetId="48">'芳賀商事'!$B$2:$H$23</definedName>
    <definedName name="_xlnm.Print_Area" localSheetId="49">'芳賀通運'!$B$2:$H$23</definedName>
    <definedName name="_xlnm.Print_Area" localSheetId="17">'北関東運輸'!$B$2:$H$23</definedName>
    <definedName name="_xlnm.Print_Area" localSheetId="55">'堀江ソーケン'!$B$2:$H$23</definedName>
    <definedName name="_xlnm.Print_Area" localSheetId="61">'陽北運送'!$B$2:$H$23</definedName>
    <definedName name="_xlnm.Print_Area" localSheetId="62">'立和運輸倉庫'!$B$2:$H$23</definedName>
    <definedName name="_xlnm.Print_Area" localSheetId="50">'林工業所'!$B$2:$H$23</definedName>
    <definedName name="_xlnm.Print_Area" localSheetId="30">'鈴与'!$B$2:$H$23</definedName>
    <definedName name="_xlnm.Print_Area" localSheetId="28">'澁澤倉庫'!$B$2:$H$23</definedName>
    <definedName name="_xlnm.Print_Area" localSheetId="33">'髙野商運'!$B$2:$H$23</definedName>
  </definedNames>
  <calcPr fullCalcOnLoad="1"/>
</workbook>
</file>

<file path=xl/sharedStrings.xml><?xml version="1.0" encoding="utf-8"?>
<sst xmlns="http://schemas.openxmlformats.org/spreadsheetml/2006/main" count="1799" uniqueCount="101">
  <si>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</si>
  <si>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</si>
  <si>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</si>
  <si>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</si>
  <si>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</si>
  <si>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</si>
  <si>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</si>
  <si>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</si>
  <si>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</si>
  <si>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</si>
  <si>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</si>
  <si>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</si>
  <si>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</si>
  <si>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</si>
  <si>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</si>
  <si>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</si>
  <si>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</si>
  <si>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</si>
  <si>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</si>
  <si>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</si>
  <si>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</si>
  <si>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</si>
  <si>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</si>
  <si>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</si>
  <si>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</si>
  <si>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</si>
  <si>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</si>
  <si>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</si>
  <si>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</si>
  <si>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</si>
  <si>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</si>
  <si>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</si>
  <si>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</si>
  <si>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</si>
  <si>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</si>
  <si>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</si>
  <si>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</si>
  <si>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</si>
  <si>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</si>
  <si>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</si>
  <si>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</si>
  <si>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</si>
  <si>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</si>
  <si>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</si>
  <si>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</si>
  <si>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</si>
  <si>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</si>
  <si>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</si>
  <si>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</si>
  <si>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</si>
  <si>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</si>
  <si>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</si>
  <si>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</si>
  <si>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</si>
  <si>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</si>
  <si>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</si>
  <si>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</si>
  <si>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</si>
  <si>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</si>
  <si>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</si>
  <si>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</si>
  <si>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</si>
  <si>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</si>
  <si>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</si>
  <si>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</si>
  <si>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</si>
  <si>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</si>
  <si>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</si>
  <si>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</si>
  <si>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</si>
  <si>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</si>
  <si>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</si>
  <si>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</si>
  <si>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</si>
  <si>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</si>
  <si>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</si>
  <si>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</si>
  <si>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</si>
  <si>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</si>
  <si>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</si>
  <si>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</si>
  <si>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</si>
  <si>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</si>
  <si>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</si>
  <si>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</si>
  <si>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</si>
  <si>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</si>
  <si>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</si>
  <si>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</si>
  <si>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</si>
  <si>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</si>
  <si>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</si>
  <si>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神保倉庫</t>
  </si>
  <si>
    <t>アクティチャレンジ㈱</t>
  </si>
  <si>
    <t>２．面積は延べ面積を、容積は有効容積を記載すること。</t>
  </si>
  <si>
    <t>ｻﾝﾄﾘｰﾓﾙﾃｨﾝｸﾞ㈱</t>
  </si>
  <si>
    <t>ジェイティ物流</t>
  </si>
  <si>
    <t>平成30年度　第1四半期末現在</t>
  </si>
  <si>
    <t>鈴与㈱</t>
  </si>
  <si>
    <t>芳賀物流センター</t>
  </si>
  <si>
    <t>月報用（平成30年10月末現在）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</si>
</sst>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0" fontId="0" fillId="0" borderId="4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3" xfId="0" applyNumberFormat="1" applyBorder="1" applyAlignment="1" applyProtection="1">
      <alignment horizontal="right" vertical="center" shrinkToFit="1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9" fontId="0" fillId="0" borderId="54" xfId="0" applyNumberFormat="1" applyBorder="1" applyAlignment="1">
      <alignment vertical="center" shrinkToFit="1"/>
    </xf>
    <xf numFmtId="179" fontId="0" fillId="0" borderId="55" xfId="0" applyNumberFormat="1" applyBorder="1" applyAlignment="1">
      <alignment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9" fontId="0" fillId="0" borderId="58" xfId="0" applyNumberFormat="1" applyBorder="1" applyAlignment="1" applyProtection="1">
      <alignment horizontal="right" vertical="center" shrinkToFit="1"/>
      <protection locked="0"/>
    </xf>
    <xf numFmtId="179" fontId="0" fillId="0" borderId="59" xfId="0" applyNumberFormat="1" applyBorder="1" applyAlignment="1" applyProtection="1">
      <alignment vertical="center" shrinkToFit="1"/>
      <protection locked="0"/>
    </xf>
    <xf numFmtId="179" fontId="0" fillId="0" borderId="60" xfId="0" applyNumberFormat="1" applyBorder="1" applyAlignment="1" applyProtection="1">
      <alignment vertical="center" shrinkToFit="1"/>
      <protection locked="0"/>
    </xf>
    <xf numFmtId="179" fontId="0" fillId="0" borderId="61" xfId="0" applyNumberFormat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K7" sqref="K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">
        <v>97</v>
      </c>
      <c r="F5" s="19" t="s">
        <v>17</v>
      </c>
      <c r="G5" s="52" t="s">
        <v>30</v>
      </c>
      <c r="H5" s="52"/>
    </row>
    <row r="6" spans="2:8" ht="22.5" customHeight="1">
      <c r="B6" s="34" t="s">
        <v>100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46" t="s">
        <v>10</v>
      </c>
      <c r="F9" s="46"/>
      <c r="G9" s="46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50" t="s">
        <v>20</v>
      </c>
      <c r="C11" s="51"/>
      <c r="D11" s="38">
        <f>SUM(ｱｸﾃｨﾁｬﾚﾝｼﾞ:ﾛｼﾞﾊﾟﾙｴｸｽﾌﾟﾚｽ!D11)</f>
        <v>474537</v>
      </c>
      <c r="E11" s="23">
        <f>SUM(ｱｸﾃｨﾁｬﾚﾝｼﾞ:ﾛｼﾞﾊﾟﾙｴｸｽﾌﾟﾚｽ!E11)</f>
        <v>375781</v>
      </c>
      <c r="F11" s="23">
        <f>SUM(ｱｸﾃｨﾁｬﾚﾝｼﾞ:ﾛｼﾞﾊﾟﾙｴｸｽﾌﾟﾚｽ!F11)</f>
        <v>4758</v>
      </c>
      <c r="G11" s="39">
        <f>SUM(ｱｸﾃｨﾁｬﾚﾝｼﾞ:ﾛｼﾞﾊﾟﾙｴｸｽﾌﾟﾚｽ!G11)</f>
        <v>93998</v>
      </c>
      <c r="H11" s="45">
        <f aca="true" t="shared" si="0" ref="H11:H16">E11/D11</f>
        <v>0.7918897788792022</v>
      </c>
    </row>
    <row r="12" spans="2:8" ht="22.5" customHeight="1">
      <c r="B12" s="48" t="s">
        <v>12</v>
      </c>
      <c r="C12" s="49"/>
      <c r="D12" s="40">
        <f>SUM(ｱｸﾃｨﾁｬﾚﾝｼﾞ:ﾛｼﾞﾊﾟﾙｴｸｽﾌﾟﾚｽ!D12)</f>
        <v>5011</v>
      </c>
      <c r="E12" s="25">
        <f>SUM(ｱｸﾃｨﾁｬﾚﾝｼﾞ:ﾛｼﾞﾊﾟﾙｴｸｽﾌﾟﾚｽ!E12)</f>
        <v>0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5011</v>
      </c>
      <c r="H12" s="44">
        <f t="shared" si="0"/>
        <v>0</v>
      </c>
    </row>
    <row r="13" spans="2:8" ht="22.5" customHeight="1">
      <c r="B13" s="48" t="s">
        <v>13</v>
      </c>
      <c r="C13" s="49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48" t="s">
        <v>0</v>
      </c>
      <c r="C14" s="49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62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63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3619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626</v>
      </c>
      <c r="H16" s="44">
        <f t="shared" si="0"/>
        <v>0.8525323910482921</v>
      </c>
    </row>
    <row r="17" spans="2:8" ht="22.5" customHeight="1">
      <c r="B17" s="58" t="s">
        <v>14</v>
      </c>
      <c r="C17" s="59"/>
      <c r="D17" s="56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54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60"/>
      <c r="C18" s="61"/>
      <c r="D18" s="57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55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94</v>
      </c>
    </row>
    <row r="23" ht="22.5" customHeight="1">
      <c r="B23" t="s">
        <v>9</v>
      </c>
    </row>
  </sheetData>
  <sheetProtection/>
  <mergeCells count="12">
    <mergeCell ref="F17:F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'植竹虎太商店'!B5</f>
        <v>平成30年度　第1四半期末現在</v>
      </c>
      <c r="F5" s="19" t="s">
        <v>17</v>
      </c>
      <c r="G5" s="52" t="s">
        <v>35</v>
      </c>
      <c r="H5" s="52"/>
    </row>
    <row r="6" spans="2:8" ht="22.5" customHeight="1">
      <c r="B6" s="30" t="str">
        <f>'植竹虎太商店'!B6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5211</v>
      </c>
      <c r="E11" s="22">
        <v>2994</v>
      </c>
      <c r="F11" s="23">
        <v>0</v>
      </c>
      <c r="G11" s="11">
        <f aca="true" t="shared" si="0" ref="G11:G16">D11-E11-F11</f>
        <v>2217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7">
      <selection activeCell="J11" sqref="J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'大阪大松運輸'!B5</f>
        <v>平成30年度　第1四半期末現在</v>
      </c>
      <c r="F5" s="19" t="s">
        <v>17</v>
      </c>
      <c r="G5" s="52" t="s">
        <v>36</v>
      </c>
      <c r="H5" s="52"/>
    </row>
    <row r="6" spans="2:8" ht="22.5" customHeight="1">
      <c r="B6" s="30" t="str">
        <f>'大阪大松運輸'!B6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7267</v>
      </c>
      <c r="E11" s="22">
        <v>5680</v>
      </c>
      <c r="F11" s="23">
        <v>148</v>
      </c>
      <c r="G11" s="11">
        <f aca="true" t="shared" si="0" ref="G11:G16">D11-E11-F11</f>
        <v>1439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'大坂屋運送'!B5</f>
        <v>平成30年度　第1四半期末現在</v>
      </c>
      <c r="F5" s="19" t="s">
        <v>17</v>
      </c>
      <c r="G5" s="52" t="s">
        <v>37</v>
      </c>
      <c r="H5" s="52"/>
    </row>
    <row r="6" spans="2:8" ht="22.5" customHeight="1">
      <c r="B6" s="30" t="str">
        <f>'大坂屋運送'!B6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3715</v>
      </c>
      <c r="E11" s="22">
        <v>2065</v>
      </c>
      <c r="F11" s="23">
        <v>0</v>
      </c>
      <c r="G11" s="11">
        <f aca="true" t="shared" si="0" ref="G11:G16">D11-E11-F11</f>
        <v>1650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'大宮倉庫'!B5</f>
        <v>平成30年度　第1四半期末現在</v>
      </c>
      <c r="F5" s="19" t="s">
        <v>17</v>
      </c>
      <c r="G5" s="52" t="s">
        <v>38</v>
      </c>
      <c r="H5" s="52"/>
    </row>
    <row r="6" spans="2:8" ht="22.5" customHeight="1">
      <c r="B6" s="30" t="str">
        <f>'大宮倉庫'!B6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'大谷通運'!B5</f>
        <v>平成30年度　第1四半期末現在</v>
      </c>
      <c r="F5" s="19" t="s">
        <v>17</v>
      </c>
      <c r="G5" s="52" t="s">
        <v>39</v>
      </c>
      <c r="H5" s="52"/>
    </row>
    <row r="6" spans="2:8" ht="22.5" customHeight="1">
      <c r="B6" s="30" t="str">
        <f>'大谷通運'!B6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カトーレック!B5</f>
        <v>平成30年度　第1四半期末現在</v>
      </c>
      <c r="F5" s="19" t="s">
        <v>17</v>
      </c>
      <c r="G5" s="52" t="s">
        <v>40</v>
      </c>
      <c r="H5" s="52"/>
    </row>
    <row r="6" spans="2:8" ht="22.5" customHeight="1">
      <c r="B6" s="30" t="str">
        <f>カトーレック!B6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793</v>
      </c>
      <c r="E11" s="22">
        <v>599</v>
      </c>
      <c r="F11" s="23">
        <v>0</v>
      </c>
      <c r="G11" s="11">
        <f aca="true" t="shared" si="0" ref="G11:G16">D11-E11-F11</f>
        <v>194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カトーレック!B5</f>
        <v>平成30年度　第1四半期末現在</v>
      </c>
      <c r="F5" s="19" t="s">
        <v>17</v>
      </c>
      <c r="G5" s="52" t="s">
        <v>41</v>
      </c>
      <c r="H5" s="52"/>
    </row>
    <row r="6" spans="2:8" ht="22.5" customHeight="1">
      <c r="B6" s="30" t="str">
        <f>カトーレック!B6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ｶﾝﾀﾞｺｰﾎﾟﾚｰｼｮﾝ!B5</f>
        <v>平成30年度　第1四半期末現在</v>
      </c>
      <c r="F5" s="19" t="s">
        <v>17</v>
      </c>
      <c r="G5" s="52" t="s">
        <v>42</v>
      </c>
      <c r="H5" s="52"/>
    </row>
    <row r="6" spans="2:8" ht="22.5" customHeight="1">
      <c r="B6" s="30" t="str">
        <f>ｶﾝﾀﾞｺｰﾎﾟﾚｰｼｮﾝ!B6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2976</v>
      </c>
      <c r="E11" s="22">
        <v>2470</v>
      </c>
      <c r="F11" s="23">
        <v>0</v>
      </c>
      <c r="G11" s="11">
        <f aca="true" t="shared" si="0" ref="G11:G16">D11-E11-F11</f>
        <v>506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ｻﾝﾄﾘｰﾓﾙﾃｨﾝｸﾞ!B5</f>
        <v>平成30年度　第1四半期末現在</v>
      </c>
      <c r="F5" s="19" t="s">
        <v>17</v>
      </c>
      <c r="G5" s="52" t="s">
        <v>43</v>
      </c>
      <c r="H5" s="52"/>
    </row>
    <row r="6" spans="2:8" ht="22.5" customHeight="1">
      <c r="B6" s="30" t="str">
        <f>ｻﾝﾄﾘｰﾓﾙﾃｨﾝｸﾞ!B6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998</v>
      </c>
      <c r="E11" s="22">
        <v>722</v>
      </c>
      <c r="F11" s="23">
        <v>0</v>
      </c>
      <c r="G11" s="11">
        <f aca="true" t="shared" si="0" ref="G11:G16">D11-E11-F11</f>
        <v>276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44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平成30年度　第1四半期末現在</v>
      </c>
      <c r="F5" s="19" t="s">
        <v>17</v>
      </c>
      <c r="G5" s="64" t="s">
        <v>93</v>
      </c>
      <c r="H5" s="65"/>
    </row>
    <row r="6" spans="2:8" ht="22.5" customHeight="1">
      <c r="B6" s="30" t="str">
        <f>'合計'!B6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810</v>
      </c>
      <c r="E11" s="22">
        <v>810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45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2751</v>
      </c>
      <c r="E11" s="22">
        <v>1013</v>
      </c>
      <c r="F11" s="23">
        <v>0</v>
      </c>
      <c r="G11" s="11">
        <f aca="true" t="shared" si="0" ref="G11:G16">D11-E11-F11</f>
        <v>1738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6" sqref="G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46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47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996</v>
      </c>
      <c r="E11" s="22">
        <v>990</v>
      </c>
      <c r="F11" s="23">
        <v>0</v>
      </c>
      <c r="G11" s="11">
        <f aca="true" t="shared" si="0" ref="G11:G16">D11-E11-F11</f>
        <v>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48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6" sqref="G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49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29052</v>
      </c>
      <c r="E11" s="22">
        <v>28069</v>
      </c>
      <c r="F11" s="23">
        <v>0</v>
      </c>
      <c r="G11" s="11">
        <f aca="true" t="shared" si="0" ref="G11:G16">D11-E11-F11</f>
        <v>983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63"/>
      <c r="C16" s="17" t="s">
        <v>3</v>
      </c>
      <c r="D16" s="22">
        <v>1426</v>
      </c>
      <c r="E16" s="22">
        <v>1261</v>
      </c>
      <c r="F16" s="23">
        <v>0</v>
      </c>
      <c r="G16" s="12">
        <f t="shared" si="0"/>
        <v>165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50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51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1654</v>
      </c>
      <c r="E11" s="22">
        <v>1100</v>
      </c>
      <c r="F11" s="23">
        <v>0</v>
      </c>
      <c r="G11" s="11">
        <f aca="true" t="shared" si="0" ref="G11:G16">D11-E11-F11</f>
        <v>554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52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6420</v>
      </c>
      <c r="E11" s="22">
        <v>4471</v>
      </c>
      <c r="F11" s="23"/>
      <c r="G11" s="11">
        <f aca="true" t="shared" si="0" ref="G11:G16">D11-E11-F11</f>
        <v>1949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>
        <v>2314</v>
      </c>
      <c r="E12" s="24">
        <v>0</v>
      </c>
      <c r="F12" s="25"/>
      <c r="G12" s="12">
        <f t="shared" si="0"/>
        <v>2314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858</v>
      </c>
      <c r="E16" s="24">
        <v>818</v>
      </c>
      <c r="F16" s="25"/>
      <c r="G16" s="12">
        <f t="shared" si="0"/>
        <v>40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K14" sqref="K14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'関東物流'!B5</f>
        <v>平成30年度　第1四半期末現在</v>
      </c>
      <c r="F5" s="19" t="s">
        <v>17</v>
      </c>
      <c r="G5" s="52" t="s">
        <v>95</v>
      </c>
      <c r="H5" s="52"/>
    </row>
    <row r="6" spans="2:8" ht="22.5" customHeight="1">
      <c r="B6" s="30" t="str">
        <f>'関東物流'!B6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9294</v>
      </c>
      <c r="E11" s="22">
        <v>6527</v>
      </c>
      <c r="F11" s="23">
        <v>0</v>
      </c>
      <c r="G11" s="11">
        <f aca="true" t="shared" si="0" ref="G11:G16">D11-E11-F11</f>
        <v>2767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53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4010</v>
      </c>
      <c r="E11" s="22">
        <v>3208</v>
      </c>
      <c r="F11" s="23">
        <v>0</v>
      </c>
      <c r="G11" s="11">
        <f aca="true" t="shared" si="0" ref="G11:G16">D11-E11-F11</f>
        <v>802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平成30年度　第1四半期末現在</v>
      </c>
      <c r="F5" s="19" t="s">
        <v>17</v>
      </c>
      <c r="G5" s="65" t="s">
        <v>31</v>
      </c>
      <c r="H5" s="65"/>
    </row>
    <row r="6" spans="2:8" ht="22.5" customHeight="1">
      <c r="B6" s="30" t="str">
        <f>'合計'!B6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5705</v>
      </c>
      <c r="E11" s="22">
        <v>5704</v>
      </c>
      <c r="F11" s="23">
        <v>0</v>
      </c>
      <c r="G11" s="11">
        <f aca="true" t="shared" si="0" ref="G11:G16">D11-E11-F11</f>
        <v>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96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2936</v>
      </c>
      <c r="E11" s="22">
        <v>1437</v>
      </c>
      <c r="F11" s="23">
        <v>0</v>
      </c>
      <c r="G11" s="11">
        <f aca="true" t="shared" si="0" ref="G11:G16">D11-E11-F11</f>
        <v>1499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98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 t="s">
        <v>99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4950</v>
      </c>
      <c r="E11" s="22">
        <v>4950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54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13283</v>
      </c>
      <c r="E11" s="22">
        <v>13052</v>
      </c>
      <c r="F11" s="23">
        <v>0</v>
      </c>
      <c r="G11" s="11">
        <f aca="true" t="shared" si="0" ref="G11:G16">D11-E11-F11</f>
        <v>231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55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7804</v>
      </c>
      <c r="E11" s="22">
        <v>6270</v>
      </c>
      <c r="F11" s="23">
        <v>0</v>
      </c>
      <c r="G11" s="11">
        <f aca="true" t="shared" si="0" ref="G11:G16">D11-E11-F11</f>
        <v>1534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55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9063</v>
      </c>
      <c r="E11" s="22">
        <v>7274</v>
      </c>
      <c r="F11" s="23">
        <v>0</v>
      </c>
      <c r="G11" s="11">
        <f aca="true" t="shared" si="0" ref="G11:G16">D11-E11-F11</f>
        <v>1789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56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57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58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59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3090</v>
      </c>
      <c r="E11" s="22">
        <v>3019</v>
      </c>
      <c r="F11" s="23">
        <v>0</v>
      </c>
      <c r="G11" s="11">
        <f aca="true" t="shared" si="0" ref="G11:G16">D11-E11-F11</f>
        <v>71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60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10653</v>
      </c>
      <c r="E11" s="22">
        <v>8800</v>
      </c>
      <c r="F11" s="23">
        <v>0</v>
      </c>
      <c r="G11" s="11">
        <f aca="true" t="shared" si="0" ref="G11:G16">D11-E11-F11</f>
        <v>1853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729</v>
      </c>
      <c r="E16" s="24">
        <v>500</v>
      </c>
      <c r="F16" s="25"/>
      <c r="G16" s="12">
        <f t="shared" si="0"/>
        <v>229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平成30年度　第1四半期末現在</v>
      </c>
      <c r="F5" s="19" t="s">
        <v>17</v>
      </c>
      <c r="G5" s="64" t="s">
        <v>87</v>
      </c>
      <c r="H5" s="65"/>
    </row>
    <row r="6" spans="2:8" ht="22.5" customHeight="1">
      <c r="B6" s="30" t="str">
        <f>'合計'!B6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1380</v>
      </c>
      <c r="E11" s="22">
        <v>48</v>
      </c>
      <c r="F11" s="23">
        <v>0</v>
      </c>
      <c r="G11" s="11">
        <f aca="true" t="shared" si="0" ref="G11:G16">D11-E11-F11</f>
        <v>1332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61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15161</v>
      </c>
      <c r="E11" s="22">
        <v>8166</v>
      </c>
      <c r="F11" s="23">
        <v>0</v>
      </c>
      <c r="G11" s="11">
        <f aca="true" t="shared" si="0" ref="G11:G16">D11-E11-F11</f>
        <v>6995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62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63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64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4776</v>
      </c>
      <c r="E11" s="22">
        <v>1433</v>
      </c>
      <c r="F11" s="23">
        <v>0</v>
      </c>
      <c r="G11" s="11">
        <f aca="true" t="shared" si="0" ref="G11:G16">D11-E11-F11</f>
        <v>3343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65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6678</v>
      </c>
      <c r="E11" s="22">
        <v>6128</v>
      </c>
      <c r="F11" s="23">
        <v>0</v>
      </c>
      <c r="G11" s="11">
        <f aca="true" t="shared" si="0" ref="G11:G16">D11-E11-F11</f>
        <v>550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66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5737</v>
      </c>
      <c r="E11" s="22">
        <v>3672</v>
      </c>
      <c r="F11" s="23">
        <v>1191</v>
      </c>
      <c r="G11" s="11">
        <f aca="true" t="shared" si="0" ref="G11:G16">D11-E11-F11</f>
        <v>874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67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29297</v>
      </c>
      <c r="E11" s="22">
        <v>29297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68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65492</v>
      </c>
      <c r="E11" s="22">
        <v>61713</v>
      </c>
      <c r="F11" s="23">
        <v>0</v>
      </c>
      <c r="G11" s="11">
        <f aca="true" t="shared" si="0" ref="G11:G16">D11-E11-F11</f>
        <v>3779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88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 t="s">
        <v>89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69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 t="s">
        <v>92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3845</v>
      </c>
      <c r="E11" s="22">
        <v>751</v>
      </c>
      <c r="F11" s="23">
        <v>0</v>
      </c>
      <c r="G11" s="11">
        <f aca="true" t="shared" si="0" ref="G11:G16">D11-E11-F11</f>
        <v>3094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平成30年度　第1四半期末現在</v>
      </c>
      <c r="F5" s="19" t="s">
        <v>17</v>
      </c>
      <c r="G5" s="65" t="s">
        <v>84</v>
      </c>
      <c r="H5" s="65"/>
    </row>
    <row r="6" spans="2:8" ht="22.5" customHeight="1">
      <c r="B6" s="30" t="str">
        <f>'合計'!B6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2844</v>
      </c>
      <c r="E11" s="22">
        <v>1120</v>
      </c>
      <c r="F11" s="23">
        <v>808</v>
      </c>
      <c r="G11" s="11">
        <f aca="true" t="shared" si="0" ref="G11:G16">D11-E11-F11</f>
        <v>916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70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K7" sqref="K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83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71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5901</v>
      </c>
      <c r="E11" s="22">
        <v>3334</v>
      </c>
      <c r="F11" s="23">
        <v>0</v>
      </c>
      <c r="G11" s="11">
        <f aca="true" t="shared" si="0" ref="G11:G16">D11-E11-F11</f>
        <v>2567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72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73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G12" sqref="G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90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 t="s">
        <v>91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>
        <v>2697</v>
      </c>
      <c r="E12" s="24">
        <v>0</v>
      </c>
      <c r="F12" s="25">
        <v>0</v>
      </c>
      <c r="G12" s="12">
        <f t="shared" si="0"/>
        <v>2697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74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4585</v>
      </c>
      <c r="E11" s="22">
        <v>4400</v>
      </c>
      <c r="F11" s="23">
        <v>130</v>
      </c>
      <c r="G11" s="11">
        <f aca="true" t="shared" si="0" ref="G11:G16">D11-E11-F11</f>
        <v>55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86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9945</v>
      </c>
      <c r="E11" s="22">
        <v>6187</v>
      </c>
      <c r="F11" s="23">
        <v>0</v>
      </c>
      <c r="G11" s="11">
        <f aca="true" t="shared" si="0" ref="G11:G16">D11-E11-F11</f>
        <v>3758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75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76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3998</v>
      </c>
      <c r="E11" s="22">
        <v>3995</v>
      </c>
      <c r="F11" s="23">
        <v>0</v>
      </c>
      <c r="G11" s="11">
        <f aca="true" t="shared" si="0" ref="G11:G16">D11-E11-F11</f>
        <v>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'池田興業'!B5</f>
        <v>平成30年度　第1四半期末現在</v>
      </c>
      <c r="F5" s="19" t="s">
        <v>17</v>
      </c>
      <c r="G5" s="52" t="s">
        <v>32</v>
      </c>
      <c r="H5" s="52"/>
    </row>
    <row r="6" spans="2:8" ht="22.5" customHeight="1">
      <c r="B6" s="30" t="str">
        <f>'池田興業'!B6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38382</v>
      </c>
      <c r="E11" s="22">
        <v>16196</v>
      </c>
      <c r="F11" s="23">
        <v>0</v>
      </c>
      <c r="G11" s="11">
        <f aca="true" t="shared" si="0" ref="G11:G16">D11-E11-F11</f>
        <v>22186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77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78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5790</v>
      </c>
      <c r="E11" s="22">
        <v>4114</v>
      </c>
      <c r="F11" s="23">
        <v>0</v>
      </c>
      <c r="G11" s="11">
        <f aca="true" t="shared" si="0" ref="G11:G16">D11-E11-F11</f>
        <v>1676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79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1325</v>
      </c>
      <c r="E11" s="22">
        <v>680</v>
      </c>
      <c r="F11" s="23">
        <v>0</v>
      </c>
      <c r="G11" s="11">
        <f aca="true" t="shared" si="0" ref="G11:G16">D11-E11-F11</f>
        <v>645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80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2323</v>
      </c>
      <c r="E11" s="22">
        <v>2292</v>
      </c>
      <c r="F11" s="23">
        <v>0</v>
      </c>
      <c r="G11" s="11">
        <f aca="true" t="shared" si="0" ref="G11:G16">D11-E11-F11</f>
        <v>31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52" t="s">
        <v>81</v>
      </c>
      <c r="H5" s="52"/>
    </row>
    <row r="6" spans="2:8" ht="22.5" customHeight="1">
      <c r="B6" s="30" t="str">
        <f>'北関東運輸'!B6</f>
        <v>月報用（平成30年10月末現在）</v>
      </c>
      <c r="F6" s="20" t="s">
        <v>18</v>
      </c>
      <c r="G6" s="53" t="s">
        <v>82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9255</v>
      </c>
      <c r="E11" s="22">
        <v>5935</v>
      </c>
      <c r="F11" s="23">
        <v>2000</v>
      </c>
      <c r="G11" s="11">
        <f aca="true" t="shared" si="0" ref="G11:G16">D11-E11-F11</f>
        <v>1320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いすゞﾗｲﾈｯｸｽ!B5</f>
        <v>平成30年度　第1四半期末現在</v>
      </c>
      <c r="F5" s="19" t="s">
        <v>17</v>
      </c>
      <c r="G5" s="52" t="s">
        <v>33</v>
      </c>
      <c r="H5" s="52"/>
    </row>
    <row r="6" spans="2:8" ht="22.5" customHeight="1">
      <c r="B6" s="30" t="str">
        <f>いすゞﾗｲﾈｯｸｽ!B6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19756</v>
      </c>
      <c r="E11" s="22">
        <v>17744</v>
      </c>
      <c r="F11" s="23">
        <v>0</v>
      </c>
      <c r="G11" s="11">
        <f aca="true" t="shared" si="0" ref="G11:G16">D11-E11-F11</f>
        <v>2012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インターロジ!B5</f>
        <v>平成30年度　第1四半期末現在</v>
      </c>
      <c r="F5" s="19" t="s">
        <v>17</v>
      </c>
      <c r="G5" s="52" t="s">
        <v>34</v>
      </c>
      <c r="H5" s="52"/>
    </row>
    <row r="6" spans="2:8" ht="22.5" customHeight="1">
      <c r="B6" s="30" t="str">
        <f>インターロジ!B6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6" sqref="G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インターロジ!B5</f>
        <v>平成30年度　第1四半期末現在</v>
      </c>
      <c r="F5" s="19" t="s">
        <v>17</v>
      </c>
      <c r="G5" s="52" t="s">
        <v>85</v>
      </c>
      <c r="H5" s="52"/>
    </row>
    <row r="6" spans="2:8" ht="22.5" customHeight="1">
      <c r="B6" s="30" t="str">
        <f>インターロジ!B6</f>
        <v>月報用（平成30年10月末現在）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750</v>
      </c>
      <c r="E11" s="22">
        <v>730</v>
      </c>
      <c r="F11" s="23">
        <v>0</v>
      </c>
      <c r="G11" s="11">
        <f aca="true" t="shared" si="0" ref="G11:G16">D11-E11-F11</f>
        <v>20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1082</v>
      </c>
      <c r="E16" s="24">
        <v>890</v>
      </c>
      <c r="F16" s="25">
        <v>0</v>
      </c>
      <c r="G16" s="12">
        <f t="shared" si="0"/>
        <v>192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cp:lastPrinted>2018-09-04T02:58:18Z</cp:lastPrinted>
  <dcterms:created xsi:type="dcterms:W3CDTF">2001-04-12T08:02:15Z</dcterms:created>
  <dcterms:modified xsi:type="dcterms:W3CDTF">2018-12-14T04:56:44Z</dcterms:modified>
  <cp:category/>
  <cp:version/>
  <cp:contentType/>
  <cp:contentStatus/>
</cp:coreProperties>
</file>