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  <sheet name="Sheet1" sheetId="65" r:id="rId65"/>
    <sheet name="Sheet2" sheetId="66" r:id="rId66"/>
    <sheet name="Sheet3" sheetId="67" r:id="rId67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<sst xmlns="http://schemas.openxmlformats.org/spreadsheetml/2006/main" count="1799" uniqueCount="101">
  <si>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</si>
  <si>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</si>
  <si>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</si>
  <si>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</si>
  <si>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</si>
  <si>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</si>
  <si>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</si>
  <si>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</si>
  <si>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</si>
  <si>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</si>
  <si>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</si>
  <si>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</si>
  <si>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</si>
  <si>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</si>
  <si>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</si>
  <si>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</si>
  <si>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</si>
  <si>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</si>
  <si>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</si>
  <si>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</si>
  <si>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</si>
  <si>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</si>
  <si>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</si>
  <si>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</si>
  <si>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</si>
  <si>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</si>
  <si>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</si>
  <si>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</si>
  <si>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</si>
  <si>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</si>
  <si>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</si>
  <si>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</si>
  <si>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</si>
  <si>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</si>
  <si>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</si>
  <si>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</si>
  <si>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</si>
  <si>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</si>
  <si>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</si>
  <si>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</si>
  <si>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</si>
  <si>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</si>
  <si>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</si>
  <si>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</si>
  <si>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</si>
  <si>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</si>
  <si>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</si>
  <si>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</si>
  <si>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</si>
  <si>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</si>
  <si>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</si>
  <si>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</si>
  <si>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</si>
  <si>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</si>
  <si>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</si>
  <si>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</si>
  <si>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</si>
  <si>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</si>
  <si>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</si>
  <si>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</si>
  <si>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</si>
  <si>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</si>
  <si>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</si>
  <si>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</si>
  <si>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</si>
  <si>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</si>
  <si>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</si>
  <si>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</si>
  <si>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</si>
  <si>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</si>
  <si>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</si>
  <si>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</si>
  <si>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</si>
  <si>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</si>
  <si>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</si>
  <si>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</si>
  <si>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</si>
  <si>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</si>
  <si>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</si>
  <si>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</si>
  <si>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</si>
  <si>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</si>
  <si>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</si>
  <si>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</si>
  <si>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</si>
  <si>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</si>
  <si>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</si>
  <si>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</si>
  <si>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</si>
  <si>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</si>
  <si>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</si>
  <si>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</si>
  <si>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</si>
  <si>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</si>
  <si>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</si>
  <si>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</si>
  <si>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</si>
  <si>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平成30年度　第1四半期末現在</t>
  </si>
  <si>
    <t>鈴与㈱</t>
  </si>
  <si>
    <t>芳賀物流センター</t>
  </si>
  <si>
    <t>月報用（平成30年11月末現在）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</si>
</sst>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97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474701</v>
      </c>
      <c r="E11" s="23">
        <f>SUM(ｱｸﾃｨﾁｬﾚﾝｼﾞ:ﾛｼﾞﾊﾟﾙｴｸｽﾌﾟﾚｽ!E11)</f>
        <v>373545</v>
      </c>
      <c r="F11" s="23">
        <f>SUM(ｱｸﾃｨﾁｬﾚﾝｼﾞ:ﾛｼﾞﾊﾟﾙｴｸｽﾌﾟﾚｽ!F11)</f>
        <v>4007</v>
      </c>
      <c r="G11" s="39">
        <f>SUM(ｱｸﾃｨﾁｬﾚﾝｼﾞ:ﾛｼﾞﾊﾟﾙｴｸｽﾌﾟﾚｽ!G11)</f>
        <v>97149</v>
      </c>
      <c r="H11" s="45">
        <f aca="true" t="shared" si="0" ref="H11:H16">E11/D11</f>
        <v>0.7869058628484035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3619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626</v>
      </c>
      <c r="H16" s="44">
        <f t="shared" si="0"/>
        <v>0.8525323910482921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平成30年度　第1四半期末現在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3084</v>
      </c>
      <c r="F11" s="23">
        <v>0</v>
      </c>
      <c r="G11" s="11">
        <f aca="true" t="shared" si="0" ref="G11:G16">D11-E11-F11</f>
        <v>2127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平成30年度　第1四半期末現在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7267</v>
      </c>
      <c r="E11" s="22">
        <v>5116</v>
      </c>
      <c r="F11" s="23">
        <v>148</v>
      </c>
      <c r="G11" s="11">
        <f aca="true" t="shared" si="0" ref="G11:G16">D11-E11-F11</f>
        <v>2003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平成30年度　第1四半期末現在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1882</v>
      </c>
      <c r="F11" s="23">
        <v>0</v>
      </c>
      <c r="G11" s="11">
        <f aca="true" t="shared" si="0" ref="G11:G16">D11-E11-F11</f>
        <v>1833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平成30年度　第1四半期末現在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平成30年度　第1四半期末現在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630</v>
      </c>
      <c r="F11" s="23">
        <v>0</v>
      </c>
      <c r="G11" s="11">
        <f aca="true" t="shared" si="0" ref="G11:G16">D11-E11-F11</f>
        <v>163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平成30年度　第1四半期末現在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2126</v>
      </c>
      <c r="F11" s="23">
        <v>0</v>
      </c>
      <c r="G11" s="11">
        <f aca="true" t="shared" si="0" ref="G11:G16">D11-E11-F11</f>
        <v>850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平成30年度　第1四半期末現在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686</v>
      </c>
      <c r="F11" s="23">
        <v>0</v>
      </c>
      <c r="G11" s="11">
        <f aca="true" t="shared" si="0" ref="G11:G16">D11-E11-F11</f>
        <v>312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3" t="s">
        <v>93</v>
      </c>
      <c r="H5" s="74"/>
    </row>
    <row r="6" spans="2:8" ht="22.5" customHeight="1">
      <c r="B6" s="30" t="str">
        <f>'合計'!B6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921</v>
      </c>
      <c r="F11" s="23">
        <v>0</v>
      </c>
      <c r="G11" s="11">
        <f aca="true" t="shared" si="0" ref="G11:G16">D11-E11-F11</f>
        <v>1995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6" sqref="D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26577</v>
      </c>
      <c r="F11" s="23">
        <v>0</v>
      </c>
      <c r="G11" s="11">
        <f aca="true" t="shared" si="0" ref="G11:G16">D11-E11-F11</f>
        <v>2475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1150</v>
      </c>
      <c r="F11" s="23">
        <v>0</v>
      </c>
      <c r="G11" s="11">
        <f aca="true" t="shared" si="0" ref="G11:G16">D11-E11-F11</f>
        <v>504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4019</v>
      </c>
      <c r="F11" s="23"/>
      <c r="G11" s="11">
        <f aca="true" t="shared" si="0" ref="G11:G16">D11-E11-F11</f>
        <v>2401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768</v>
      </c>
      <c r="F16" s="25"/>
      <c r="G16" s="12">
        <f t="shared" si="0"/>
        <v>90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平成30年度　第1四半期末現在</v>
      </c>
      <c r="F5" s="19" t="s">
        <v>17</v>
      </c>
      <c r="G5" s="62" t="s">
        <v>95</v>
      </c>
      <c r="H5" s="62"/>
    </row>
    <row r="6" spans="2:8" ht="22.5" customHeight="1">
      <c r="B6" s="30" t="str">
        <f>'関東物流'!B6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6561</v>
      </c>
      <c r="F11" s="23">
        <v>0</v>
      </c>
      <c r="G11" s="11">
        <f aca="true" t="shared" si="0" ref="G11:G16">D11-E11-F11</f>
        <v>2733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5705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96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1507</v>
      </c>
      <c r="F11" s="23">
        <v>0</v>
      </c>
      <c r="G11" s="11">
        <f aca="true" t="shared" si="0" ref="G11:G16">D11-E11-F11</f>
        <v>1429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 t="s">
        <v>99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13085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5413</v>
      </c>
      <c r="F11" s="23">
        <v>0</v>
      </c>
      <c r="G11" s="11">
        <f aca="true" t="shared" si="0" ref="G11:G16">D11-E11-F11</f>
        <v>2391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2997</v>
      </c>
      <c r="F11" s="23">
        <v>0</v>
      </c>
      <c r="G11" s="11">
        <f aca="true" t="shared" si="0" ref="G11:G16">D11-E11-F11</f>
        <v>93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9000</v>
      </c>
      <c r="F11" s="23">
        <v>0</v>
      </c>
      <c r="G11" s="11">
        <f aca="true" t="shared" si="0" ref="G11:G16">D11-E11-F11</f>
        <v>1653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530</v>
      </c>
      <c r="F16" s="25"/>
      <c r="G16" s="12">
        <f t="shared" si="0"/>
        <v>199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50</v>
      </c>
      <c r="F11" s="23">
        <v>0</v>
      </c>
      <c r="G11" s="11">
        <f aca="true" t="shared" si="0" ref="G11:G16">D11-E11-F11</f>
        <v>1330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8166</v>
      </c>
      <c r="F11" s="23">
        <v>0</v>
      </c>
      <c r="G11" s="11">
        <f aca="true" t="shared" si="0" ref="G11:G16">D11-E11-F11</f>
        <v>6995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1456</v>
      </c>
      <c r="F11" s="23">
        <v>0</v>
      </c>
      <c r="G11" s="11">
        <f aca="true" t="shared" si="0" ref="G11:G16">D11-E11-F11</f>
        <v>3320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6328</v>
      </c>
      <c r="F11" s="23">
        <v>0</v>
      </c>
      <c r="G11" s="11">
        <f aca="true" t="shared" si="0" ref="G11:G16">D11-E11-F11</f>
        <v>350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4389</v>
      </c>
      <c r="F11" s="23">
        <v>321</v>
      </c>
      <c r="G11" s="11">
        <f aca="true" t="shared" si="0" ref="G11:G16">D11-E11-F11</f>
        <v>1027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65491</v>
      </c>
      <c r="E11" s="22">
        <v>63806</v>
      </c>
      <c r="F11" s="23">
        <v>0</v>
      </c>
      <c r="G11" s="11">
        <f aca="true" t="shared" si="0" ref="G11:G16">D11-E11-F11</f>
        <v>1685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 t="s">
        <v>92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751</v>
      </c>
      <c r="F11" s="23">
        <v>0</v>
      </c>
      <c r="G11" s="11">
        <f aca="true" t="shared" si="0" ref="G11:G16">D11-E11-F11</f>
        <v>3094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1138</v>
      </c>
      <c r="F11" s="23">
        <v>927</v>
      </c>
      <c r="G11" s="11">
        <f aca="true" t="shared" si="0" ref="G11:G16">D11-E11-F11</f>
        <v>779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3444</v>
      </c>
      <c r="F11" s="23">
        <v>0</v>
      </c>
      <c r="G11" s="11">
        <f aca="true" t="shared" si="0" ref="G11:G16">D11-E11-F11</f>
        <v>2457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4400</v>
      </c>
      <c r="F11" s="23">
        <v>130</v>
      </c>
      <c r="G11" s="11">
        <f aca="true" t="shared" si="0" ref="G11:G16">D11-E11-F11</f>
        <v>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4950</v>
      </c>
      <c r="F11" s="23">
        <v>0</v>
      </c>
      <c r="G11" s="11">
        <f aca="true" t="shared" si="0" ref="G11:G16">D11-E11-F11</f>
        <v>4995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3995</v>
      </c>
      <c r="F11" s="23">
        <v>0</v>
      </c>
      <c r="G11" s="11">
        <f aca="true" t="shared" si="0" ref="G11:G16">D11-E11-F11</f>
        <v>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平成30年度　第1四半期末現在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15703</v>
      </c>
      <c r="F11" s="23">
        <v>0</v>
      </c>
      <c r="G11" s="11">
        <f aca="true" t="shared" si="0" ref="G11:G16">D11-E11-F11</f>
        <v>22679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4114</v>
      </c>
      <c r="F11" s="23">
        <v>0</v>
      </c>
      <c r="G11" s="11">
        <f aca="true" t="shared" si="0" ref="G11:G16">D11-E11-F11</f>
        <v>1676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647</v>
      </c>
      <c r="F11" s="23">
        <v>0</v>
      </c>
      <c r="G11" s="11">
        <f aca="true" t="shared" si="0" ref="G11:G16">D11-E11-F11</f>
        <v>678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2202</v>
      </c>
      <c r="F11" s="23">
        <v>0</v>
      </c>
      <c r="G11" s="11">
        <f aca="true" t="shared" si="0" ref="G11:G16">D11-E11-F11</f>
        <v>121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月報用（平成30年11月末現在）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平成30年度　第1四半期末現在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17721</v>
      </c>
      <c r="F11" s="23">
        <v>0</v>
      </c>
      <c r="G11" s="11">
        <f aca="true" t="shared" si="0" ref="G11:G16">D11-E11-F11</f>
        <v>2035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月報用（平成30年11月末現在）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740</v>
      </c>
      <c r="F11" s="23">
        <v>0</v>
      </c>
      <c r="G11" s="11">
        <f aca="true" t="shared" si="0" ref="G11:G16">D11-E11-F11</f>
        <v>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910</v>
      </c>
      <c r="F16" s="25">
        <v>0</v>
      </c>
      <c r="G16" s="12">
        <f t="shared" si="0"/>
        <v>172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2018-09-04T02:58:18Z</cp:lastPrinted>
  <dcterms:created xsi:type="dcterms:W3CDTF">2001-04-12T08:02:15Z</dcterms:created>
  <dcterms:modified xsi:type="dcterms:W3CDTF">2019-01-08T04:49:36Z</dcterms:modified>
  <cp:category/>
  <cp:version/>
  <cp:contentType/>
  <cp:contentStatus/>
</cp:coreProperties>
</file>