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firstSheet="3" activeTab="1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  <sheet name="Sheet1" sheetId="65" r:id="rId65"/>
    <sheet name="Sheet2" sheetId="66" r:id="rId66"/>
    <sheet name="Sheet3" sheetId="67" r:id="rId67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<sst xmlns="http://schemas.openxmlformats.org/spreadsheetml/2006/main" count="1799" uniqueCount="101">
  <si>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</si>
  <si>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</si>
  <si>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</si>
  <si>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</si>
  <si>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</si>
  <si>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</si>
  <si>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</si>
  <si>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</si>
  <si>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</si>
  <si>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</si>
  <si>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</si>
  <si>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</si>
  <si>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</si>
  <si>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</si>
  <si>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</si>
  <si>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</si>
  <si>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</si>
  <si>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</si>
  <si>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</si>
  <si>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</si>
  <si>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</si>
  <si>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</si>
  <si>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</si>
  <si>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</si>
  <si>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</si>
  <si>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</si>
  <si>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</si>
  <si>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</si>
  <si>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</si>
  <si>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</si>
  <si>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</si>
  <si>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</si>
  <si>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</si>
  <si>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</si>
  <si>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</si>
  <si>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</si>
  <si>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</si>
  <si>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</si>
  <si>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</si>
  <si>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</si>
  <si>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</si>
  <si>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</si>
  <si>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</si>
  <si>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</si>
  <si>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</si>
  <si>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</si>
  <si>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</si>
  <si>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</si>
  <si>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</si>
  <si>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</si>
  <si>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</si>
  <si>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</si>
  <si>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</si>
  <si>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</si>
  <si>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</si>
  <si>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</si>
  <si>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</si>
  <si>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</si>
  <si>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</si>
  <si>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</si>
  <si>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</si>
  <si>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</si>
  <si>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</si>
  <si>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</si>
  <si>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</si>
  <si>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</si>
  <si>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</si>
  <si>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</si>
  <si>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</si>
  <si>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</si>
  <si>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</si>
  <si>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</si>
  <si>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</si>
  <si>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</si>
  <si>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</si>
  <si>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</si>
  <si>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</si>
  <si>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</si>
  <si>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</si>
  <si>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</si>
  <si>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</si>
  <si>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</si>
  <si>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</si>
  <si>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</si>
  <si>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</si>
  <si>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</si>
  <si>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</si>
  <si>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</si>
  <si>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</si>
  <si>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</si>
  <si>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</si>
  <si>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</si>
  <si>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</si>
  <si>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</si>
  <si>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</si>
  <si>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</si>
  <si>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</si>
  <si>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</si>
  <si>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</si>
  <si>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月報用（平成30年12月末現在）</t>
  </si>
  <si>
    <t>平成30年度　第3四半期末現在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</si>
</sst>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100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488748</v>
      </c>
      <c r="E11" s="23">
        <f>SUM(ｱｸﾃｨﾁｬﾚﾝｼﾞ:ﾛｼﾞﾊﾟﾙｴｸｽﾌﾟﾚｽ!E11)</f>
        <v>392119</v>
      </c>
      <c r="F11" s="23">
        <f>SUM(ｱｸﾃｨﾁｬﾚﾝｼﾞ:ﾛｼﾞﾊﾟﾙｴｸｽﾌﾟﾚｽ!F11)</f>
        <v>3719</v>
      </c>
      <c r="G11" s="39">
        <f>SUM(ｱｸﾃｨﾁｬﾚﾝｼﾞ:ﾛｼﾞﾊﾟﾙｴｸｽﾌﾟﾚｽ!G11)</f>
        <v>92910</v>
      </c>
      <c r="H11" s="45">
        <f aca="true" t="shared" si="0" ref="H11:H16">E11/D11</f>
        <v>0.8022927971060752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3523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722</v>
      </c>
      <c r="H16" s="44">
        <f t="shared" si="0"/>
        <v>0.8299175500588928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平成30年度　第3四半期末現在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3081</v>
      </c>
      <c r="F11" s="23">
        <v>0</v>
      </c>
      <c r="G11" s="11">
        <f aca="true" t="shared" si="0" ref="G11:G16">D11-E11-F11</f>
        <v>2130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7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平成30年度　第3四半期末現在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7267</v>
      </c>
      <c r="E11" s="22">
        <v>4627</v>
      </c>
      <c r="F11" s="23">
        <v>148</v>
      </c>
      <c r="G11" s="11">
        <f aca="true" t="shared" si="0" ref="G11:G16">D11-E11-F11</f>
        <v>2492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平成30年度　第3四半期末現在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1732</v>
      </c>
      <c r="F11" s="23">
        <v>0</v>
      </c>
      <c r="G11" s="11">
        <f aca="true" t="shared" si="0" ref="G11:G16">D11-E11-F11</f>
        <v>1983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平成30年度　第3四半期末現在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平成30年度　第3四半期末現在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第3四半期末現在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625</v>
      </c>
      <c r="F11" s="23">
        <v>0</v>
      </c>
      <c r="G11" s="11">
        <f aca="true" t="shared" si="0" ref="G11:G16">D11-E11-F11</f>
        <v>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第3四半期末現在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9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平成30年度　第3四半期末現在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1870</v>
      </c>
      <c r="F11" s="23">
        <v>0</v>
      </c>
      <c r="G11" s="11">
        <f aca="true" t="shared" si="0" ref="G11:G16">D11-E11-F11</f>
        <v>1106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平成30年度　第3四半期末現在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653</v>
      </c>
      <c r="F11" s="23">
        <v>0</v>
      </c>
      <c r="G11" s="11">
        <f aca="true" t="shared" si="0" ref="G11:G16">D11-E11-F11</f>
        <v>345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第3四半期末現在</v>
      </c>
      <c r="F5" s="19" t="s">
        <v>17</v>
      </c>
      <c r="G5" s="73" t="s">
        <v>93</v>
      </c>
      <c r="H5" s="74"/>
    </row>
    <row r="6" spans="2:8" ht="22.5" customHeight="1">
      <c r="B6" s="30" t="str">
        <f>'合計'!B6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878</v>
      </c>
      <c r="F11" s="23">
        <v>0</v>
      </c>
      <c r="G11" s="11">
        <f aca="true" t="shared" si="0" ref="G11:G16">D11-E11-F11</f>
        <v>2038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26542</v>
      </c>
      <c r="F11" s="23">
        <v>0</v>
      </c>
      <c r="G11" s="11">
        <f aca="true" t="shared" si="0" ref="G11:G16">D11-E11-F11</f>
        <v>2510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5509</v>
      </c>
      <c r="F11" s="23"/>
      <c r="G11" s="11">
        <f aca="true" t="shared" si="0" ref="G11:G16">D11-E11-F11</f>
        <v>911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642</v>
      </c>
      <c r="F16" s="25"/>
      <c r="G16" s="12">
        <f t="shared" si="0"/>
        <v>216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平成30年度　第3四半期末現在</v>
      </c>
      <c r="F5" s="19" t="s">
        <v>17</v>
      </c>
      <c r="G5" s="62" t="s">
        <v>95</v>
      </c>
      <c r="H5" s="62"/>
    </row>
    <row r="6" spans="2:8" ht="22.5" customHeight="1">
      <c r="B6" s="30" t="str">
        <f>'関東物流'!B6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6794</v>
      </c>
      <c r="F11" s="23">
        <v>0</v>
      </c>
      <c r="G11" s="11">
        <f aca="true" t="shared" si="0" ref="G11:G16">D11-E11-F11</f>
        <v>2500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第3四半期末現在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5705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96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1500</v>
      </c>
      <c r="F11" s="23">
        <v>0</v>
      </c>
      <c r="G11" s="11">
        <f aca="true" t="shared" si="0" ref="G11:G16">D11-E11-F11</f>
        <v>1436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 t="s">
        <v>98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4785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13085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5410</v>
      </c>
      <c r="F11" s="23">
        <v>0</v>
      </c>
      <c r="G11" s="11">
        <f aca="true" t="shared" si="0" ref="G11:G16">D11-E11-F11</f>
        <v>2394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3004</v>
      </c>
      <c r="F11" s="23">
        <v>0</v>
      </c>
      <c r="G11" s="11">
        <f aca="true" t="shared" si="0" ref="G11:G16">D11-E11-F11</f>
        <v>86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8700</v>
      </c>
      <c r="F11" s="23">
        <v>0</v>
      </c>
      <c r="G11" s="11">
        <f aca="true" t="shared" si="0" ref="G11:G16">D11-E11-F11</f>
        <v>1953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530</v>
      </c>
      <c r="F16" s="25"/>
      <c r="G16" s="12">
        <f t="shared" si="0"/>
        <v>199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第3四半期末現在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49</v>
      </c>
      <c r="F11" s="23">
        <v>0</v>
      </c>
      <c r="G11" s="11">
        <f aca="true" t="shared" si="0" ref="G11:G16">D11-E11-F11</f>
        <v>1331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8166</v>
      </c>
      <c r="F11" s="23">
        <v>0</v>
      </c>
      <c r="G11" s="11">
        <f aca="true" t="shared" si="0" ref="G11:G16">D11-E11-F11</f>
        <v>6995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1530</v>
      </c>
      <c r="F11" s="23">
        <v>0</v>
      </c>
      <c r="G11" s="11">
        <f aca="true" t="shared" si="0" ref="G11:G16">D11-E11-F11</f>
        <v>3246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6338</v>
      </c>
      <c r="F11" s="23">
        <v>0</v>
      </c>
      <c r="G11" s="11">
        <f aca="true" t="shared" si="0" ref="G11:G16">D11-E11-F11</f>
        <v>340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4389</v>
      </c>
      <c r="F11" s="23">
        <v>333</v>
      </c>
      <c r="G11" s="11">
        <f aca="true" t="shared" si="0" ref="G11:G16">D11-E11-F11</f>
        <v>1015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43344</v>
      </c>
      <c r="E11" s="22">
        <v>43344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65491</v>
      </c>
      <c r="E11" s="22">
        <v>65078</v>
      </c>
      <c r="F11" s="23">
        <v>0</v>
      </c>
      <c r="G11" s="11">
        <f aca="true" t="shared" si="0" ref="G11:G16">D11-E11-F11</f>
        <v>413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3" sqref="G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662</v>
      </c>
      <c r="F11" s="23">
        <v>0</v>
      </c>
      <c r="G11" s="11">
        <f aca="true" t="shared" si="0" ref="G11:G16">D11-E11-F11</f>
        <v>3183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第3四半期末現在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2000</v>
      </c>
      <c r="F11" s="23">
        <v>627</v>
      </c>
      <c r="G11" s="11">
        <f aca="true" t="shared" si="0" ref="G11:G16">D11-E11-F11</f>
        <v>217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3278</v>
      </c>
      <c r="F11" s="23">
        <v>0</v>
      </c>
      <c r="G11" s="11">
        <f aca="true" t="shared" si="0" ref="G11:G16">D11-E11-F11</f>
        <v>2623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4400</v>
      </c>
      <c r="F11" s="23">
        <v>130</v>
      </c>
      <c r="G11" s="11">
        <f aca="true" t="shared" si="0" ref="G11:G16">D11-E11-F11</f>
        <v>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7425</v>
      </c>
      <c r="F11" s="23">
        <v>0</v>
      </c>
      <c r="G11" s="11">
        <f aca="true" t="shared" si="0" ref="G11:G16">D11-E11-F11</f>
        <v>2520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3996</v>
      </c>
      <c r="F11" s="23">
        <v>0</v>
      </c>
      <c r="G11" s="11">
        <f aca="true" t="shared" si="0" ref="G11:G16">D11-E11-F11</f>
        <v>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平成30年度　第3四半期末現在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15338</v>
      </c>
      <c r="F11" s="23">
        <v>0</v>
      </c>
      <c r="G11" s="11">
        <f aca="true" t="shared" si="0" ref="G11:G16">D11-E11-F11</f>
        <v>23044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574</v>
      </c>
      <c r="F11" s="23">
        <v>0</v>
      </c>
      <c r="G11" s="11">
        <f aca="true" t="shared" si="0" ref="G11:G16">D11-E11-F11</f>
        <v>751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1788</v>
      </c>
      <c r="F11" s="23">
        <v>0</v>
      </c>
      <c r="G11" s="11">
        <f aca="true" t="shared" si="0" ref="G11:G16">D11-E11-F11</f>
        <v>535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第3四半期末現在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月報用（平成30年12月末現在）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平成30年度　第3四半期末現在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18477</v>
      </c>
      <c r="F11" s="23">
        <v>0</v>
      </c>
      <c r="G11" s="11">
        <f aca="true" t="shared" si="0" ref="G11:G16">D11-E11-F11</f>
        <v>1279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第3四半期末現在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第3四半期末現在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745</v>
      </c>
      <c r="F11" s="23">
        <v>0</v>
      </c>
      <c r="G11" s="11">
        <f aca="true" t="shared" si="0" ref="G11:G16">D11-E11-F11</f>
        <v>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940</v>
      </c>
      <c r="F16" s="25">
        <v>0</v>
      </c>
      <c r="G16" s="12">
        <f t="shared" si="0"/>
        <v>142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2018-09-04T02:58:18Z</cp:lastPrinted>
  <dcterms:created xsi:type="dcterms:W3CDTF">2001-04-12T08:02:15Z</dcterms:created>
  <dcterms:modified xsi:type="dcterms:W3CDTF">2019-01-28T23:34:51Z</dcterms:modified>
  <cp:category/>
  <cp:version/>
  <cp:contentType/>
  <cp:contentStatus/>
</cp:coreProperties>
</file>