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751" firstSheet="55" activeTab="63"/>
  </bookViews>
  <sheets>
    <sheet name="合計" sheetId="1" r:id="rId1"/>
    <sheet name="ｱｸﾃｨﾁｬﾚﾝｼﾞ" sheetId="2" r:id="rId2"/>
    <sheet name="池田興業" sheetId="3" r:id="rId3"/>
    <sheet name="石部運輸倉庫" sheetId="4" r:id="rId4"/>
    <sheet name="五十鈴倉庫" sheetId="5" r:id="rId5"/>
    <sheet name="いすゞﾗｲﾈｯｸｽ" sheetId="6" r:id="rId6"/>
    <sheet name="インターロジ" sheetId="7" r:id="rId7"/>
    <sheet name="植竹虎太商店" sheetId="8" r:id="rId8"/>
    <sheet name="エクシング" sheetId="9" r:id="rId9"/>
    <sheet name="大阪大松運輸" sheetId="10" r:id="rId10"/>
    <sheet name="大坂屋運送" sheetId="11" r:id="rId11"/>
    <sheet name="大宮倉庫" sheetId="12" r:id="rId12"/>
    <sheet name="大谷通運" sheetId="13" r:id="rId13"/>
    <sheet name="カトーレック" sheetId="14" r:id="rId14"/>
    <sheet name="烏山通運" sheetId="15" r:id="rId15"/>
    <sheet name="ｶﾝﾀﾞｺｰﾎﾟﾚｰｼｮﾝ" sheetId="16" r:id="rId16"/>
    <sheet name="関東物流" sheetId="17" r:id="rId17"/>
    <sheet name="北関東運輸" sheetId="18" r:id="rId18"/>
    <sheet name="久和倉庫" sheetId="19" r:id="rId19"/>
    <sheet name="鯨岡倉庫" sheetId="20" r:id="rId20"/>
    <sheet name="クミカ物流" sheetId="21" r:id="rId21"/>
    <sheet name="久留生倉庫" sheetId="22" r:id="rId22"/>
    <sheet name="コマツ物流" sheetId="23" r:id="rId23"/>
    <sheet name="佐野物流ｾﾝﾀｰ" sheetId="24" r:id="rId24"/>
    <sheet name="サン永" sheetId="25" r:id="rId25"/>
    <sheet name="山晃物流倉庫" sheetId="26" r:id="rId26"/>
    <sheet name="三正運輸" sheetId="27" r:id="rId27"/>
    <sheet name="ｻﾝﾄﾘｰﾓﾙﾃｨﾝｸﾞ" sheetId="28" r:id="rId28"/>
    <sheet name="澁澤倉庫" sheetId="29" r:id="rId29"/>
    <sheet name="ジェイティ物流" sheetId="30" r:id="rId30"/>
    <sheet name="鈴与" sheetId="31" r:id="rId31"/>
    <sheet name="センコー" sheetId="32" r:id="rId32"/>
    <sheet name="第一倉庫" sheetId="33" r:id="rId33"/>
    <sheet name="髙野商運" sheetId="34" r:id="rId34"/>
    <sheet name="塚本商会" sheetId="35" r:id="rId35"/>
    <sheet name="月島倉庫" sheetId="36" r:id="rId36"/>
    <sheet name="勅使川原製麦所" sheetId="37" r:id="rId37"/>
    <sheet name="ﾄｰｾﾛ・ﾛｼﾞｽﾃｨｸｽ" sheetId="38" r:id="rId38"/>
    <sheet name="東陽倉庫" sheetId="39" r:id="rId39"/>
    <sheet name="栃木県北通運" sheetId="40" r:id="rId40"/>
    <sheet name="栃木倉庫" sheetId="41" r:id="rId41"/>
    <sheet name="栃南通運" sheetId="42" r:id="rId42"/>
    <sheet name="外池荘五郎商店" sheetId="43" r:id="rId43"/>
    <sheet name="日新" sheetId="44" r:id="rId44"/>
    <sheet name="日通商事LS" sheetId="45" r:id="rId45"/>
    <sheet name="日本梱包運輸倉庫" sheetId="46" r:id="rId46"/>
    <sheet name="日本通運" sheetId="47" r:id="rId47"/>
    <sheet name="日本引越センター" sheetId="48" r:id="rId48"/>
    <sheet name="芳賀商事" sheetId="49" r:id="rId49"/>
    <sheet name="芳賀通運" sheetId="50" r:id="rId50"/>
    <sheet name="林工業所" sheetId="51" r:id="rId51"/>
    <sheet name="東両毛通運" sheetId="52" r:id="rId52"/>
    <sheet name="藤　運輸" sheetId="53" r:id="rId53"/>
    <sheet name="不二ロジカーゴ" sheetId="54" r:id="rId54"/>
    <sheet name="古河物流" sheetId="55" r:id="rId55"/>
    <sheet name="堀江ソーケン" sheetId="56" r:id="rId56"/>
    <sheet name="ホンダ運送" sheetId="57" r:id="rId57"/>
    <sheet name="増山貨物自動車" sheetId="58" r:id="rId58"/>
    <sheet name="丸全昭和運輸" sheetId="59" r:id="rId59"/>
    <sheet name="丸栃物産" sheetId="60" r:id="rId60"/>
    <sheet name="山本倉庫" sheetId="61" r:id="rId61"/>
    <sheet name="陽北運送" sheetId="62" r:id="rId62"/>
    <sheet name="立和運輸倉庫" sheetId="63" r:id="rId63"/>
    <sheet name="ﾛｼﾞﾊﾟﾙｴｸｽﾌﾟﾚｽ" sheetId="64" r:id="rId64"/>
  </sheets>
  <definedNames>
    <definedName name="_xlnm.Print_Area" localSheetId="1">'ｱｸﾃｨﾁｬﾚﾝｼﾞ'!$B$2:$H$23</definedName>
    <definedName name="_xlnm.Print_Area" localSheetId="5">'いすゞﾗｲﾈｯｸｽ'!$B$2:$H$23</definedName>
    <definedName name="_xlnm.Print_Area" localSheetId="6">'インターロジ'!$B$2:$H$23</definedName>
    <definedName name="_xlnm.Print_Area" localSheetId="8">'エクシング'!$B$2:$H$23</definedName>
    <definedName name="_xlnm.Print_Area" localSheetId="13">'カトーレック'!$B$2:$H$23</definedName>
    <definedName name="_xlnm.Print_Area" localSheetId="15">'ｶﾝﾀﾞｺｰﾎﾟﾚｰｼｮﾝ'!$B$2:$H$23</definedName>
    <definedName name="_xlnm.Print_Area" localSheetId="20">'クミカ物流'!$B$2:$H$23</definedName>
    <definedName name="_xlnm.Print_Area" localSheetId="22">'コマツ物流'!$B$2:$H$23</definedName>
    <definedName name="_xlnm.Print_Area" localSheetId="27">'ｻﾝﾄﾘｰﾓﾙﾃｨﾝｸﾞ'!$B$2:$H$23</definedName>
    <definedName name="_xlnm.Print_Area" localSheetId="24">'サン永'!$B$2:$H$23</definedName>
    <definedName name="_xlnm.Print_Area" localSheetId="29">'ジェイティ物流'!$B$2:$H$23</definedName>
    <definedName name="_xlnm.Print_Area" localSheetId="31">'センコー'!$B$2:$H$23</definedName>
    <definedName name="_xlnm.Print_Area" localSheetId="37">'ﾄｰｾﾛ・ﾛｼﾞｽﾃｨｸｽ'!$B$2:$H$23</definedName>
    <definedName name="_xlnm.Print_Area" localSheetId="56">'ホンダ運送'!$B$2:$H$23</definedName>
    <definedName name="_xlnm.Print_Area" localSheetId="63">'ﾛｼﾞﾊﾟﾙｴｸｽﾌﾟﾚｽ'!$B$2:$H$23</definedName>
    <definedName name="_xlnm.Print_Area" localSheetId="14">'烏山通運'!$B$2:$H$23</definedName>
    <definedName name="_xlnm.Print_Area" localSheetId="42">'外池荘五郎商店'!$B$2:$H$23</definedName>
    <definedName name="_xlnm.Print_Area" localSheetId="16">'関東物流'!$B$2:$H$23</definedName>
    <definedName name="_xlnm.Print_Area" localSheetId="58">'丸全昭和運輸'!$B$2:$H$23</definedName>
    <definedName name="_xlnm.Print_Area" localSheetId="59">'丸栃物産'!$B$2:$H$23</definedName>
    <definedName name="_xlnm.Print_Area" localSheetId="21">'久留生倉庫'!$B$2:$H$23</definedName>
    <definedName name="_xlnm.Print_Area" localSheetId="18">'久和倉庫'!$B$2:$H$23</definedName>
    <definedName name="_xlnm.Print_Area" localSheetId="19">'鯨岡倉庫'!$B$2:$H$23</definedName>
    <definedName name="_xlnm.Print_Area" localSheetId="35">'月島倉庫'!$B$2:$H$23</definedName>
    <definedName name="_xlnm.Print_Area" localSheetId="54">'古河物流'!$B$2:$H$23</definedName>
    <definedName name="_xlnm.Print_Area" localSheetId="4">'五十鈴倉庫'!$B$2:$H$23</definedName>
    <definedName name="_xlnm.Print_Area" localSheetId="0">'合計'!$B$2:$H$23</definedName>
    <definedName name="_xlnm.Print_Area" localSheetId="23">'佐野物流ｾﾝﾀｰ'!$B$2:$H$23</definedName>
    <definedName name="_xlnm.Print_Area" localSheetId="26">'三正運輸'!$B$2:$H$23</definedName>
    <definedName name="_xlnm.Print_Area" localSheetId="25">'山晃物流倉庫'!$B$2:$H$23</definedName>
    <definedName name="_xlnm.Print_Area" localSheetId="60">'山本倉庫'!$B$2:$H$23</definedName>
    <definedName name="_xlnm.Print_Area" localSheetId="7">'植竹虎太商店'!$B$2:$H$23</definedName>
    <definedName name="_xlnm.Print_Area" localSheetId="3">'石部運輸倉庫'!$B$2:$H$23</definedName>
    <definedName name="_xlnm.Print_Area" localSheetId="57">'増山貨物自動車'!$B$2:$H$23</definedName>
    <definedName name="_xlnm.Print_Area" localSheetId="11">'大宮倉庫'!$B$2:$H$23</definedName>
    <definedName name="_xlnm.Print_Area" localSheetId="10">'大坂屋運送'!$B$2:$H$23</definedName>
    <definedName name="_xlnm.Print_Area" localSheetId="9">'大阪大松運輸'!$B$2:$H$23</definedName>
    <definedName name="_xlnm.Print_Area" localSheetId="12">'大谷通運'!$B$2:$H$23</definedName>
    <definedName name="_xlnm.Print_Area" localSheetId="32">'第一倉庫'!$B$2:$H$23</definedName>
    <definedName name="_xlnm.Print_Area" localSheetId="2">'池田興業'!$B$2:$H$23</definedName>
    <definedName name="_xlnm.Print_Area" localSheetId="36">'勅使川原製麦所'!$B$2:$H$23</definedName>
    <definedName name="_xlnm.Print_Area" localSheetId="34">'塚本商会'!$B$2:$H$23</definedName>
    <definedName name="_xlnm.Print_Area" localSheetId="38">'東陽倉庫'!$B$2:$H$23</definedName>
    <definedName name="_xlnm.Print_Area" localSheetId="51">'東両毛通運'!$B$2:$H$23</definedName>
    <definedName name="_xlnm.Print_Area" localSheetId="52">'藤　運輸'!$B$2:$H$23</definedName>
    <definedName name="_xlnm.Print_Area" localSheetId="41">'栃南通運'!$B$2:$H$23</definedName>
    <definedName name="_xlnm.Print_Area" localSheetId="39">'栃木県北通運'!$B$2:$H$23</definedName>
    <definedName name="_xlnm.Print_Area" localSheetId="40">'栃木倉庫'!$B$2:$H$23</definedName>
    <definedName name="_xlnm.Print_Area" localSheetId="43">'日新'!$B$2:$H$23</definedName>
    <definedName name="_xlnm.Print_Area" localSheetId="44">'日通商事LS'!$B$2:$H$23</definedName>
    <definedName name="_xlnm.Print_Area" localSheetId="47">'日本引越センター'!$B$2:$H$23</definedName>
    <definedName name="_xlnm.Print_Area" localSheetId="45">'日本梱包運輸倉庫'!$B$2:$H$23</definedName>
    <definedName name="_xlnm.Print_Area" localSheetId="46">'日本通運'!$B$2:$H$23</definedName>
    <definedName name="_xlnm.Print_Area" localSheetId="53">'不二ロジカーゴ'!$B$2:$H$23</definedName>
    <definedName name="_xlnm.Print_Area" localSheetId="48">'芳賀商事'!$B$2:$H$23</definedName>
    <definedName name="_xlnm.Print_Area" localSheetId="49">'芳賀通運'!$B$2:$H$23</definedName>
    <definedName name="_xlnm.Print_Area" localSheetId="17">'北関東運輸'!$B$2:$H$23</definedName>
    <definedName name="_xlnm.Print_Area" localSheetId="55">'堀江ソーケン'!$B$2:$H$23</definedName>
    <definedName name="_xlnm.Print_Area" localSheetId="61">'陽北運送'!$B$2:$H$23</definedName>
    <definedName name="_xlnm.Print_Area" localSheetId="62">'立和運輸倉庫'!$B$2:$H$23</definedName>
    <definedName name="_xlnm.Print_Area" localSheetId="50">'林工業所'!$B$2:$H$23</definedName>
    <definedName name="_xlnm.Print_Area" localSheetId="30">'鈴与'!$B$2:$H$23</definedName>
    <definedName name="_xlnm.Print_Area" localSheetId="28">'澁澤倉庫'!$B$2:$H$23</definedName>
    <definedName name="_xlnm.Print_Area" localSheetId="33">'髙野商運'!$B$2:$H$23</definedName>
  </definedNames>
  <calcPr fullCalcOnLoad="1"/>
</workbook>
</file>

<file path=xl/sharedStrings.xml><?xml version="1.0" encoding="utf-8"?>
<sst xmlns="http://schemas.openxmlformats.org/spreadsheetml/2006/main" count="1925" uniqueCount="101">
  <si>
    <t>貯蔵そう倉庫</t>
  </si>
  <si>
    <t>危険品倉庫</t>
  </si>
  <si>
    <t>タンク</t>
  </si>
  <si>
    <t>その他</t>
  </si>
  <si>
    <t>受寄物在貨面積（容積）</t>
  </si>
  <si>
    <t>空面積（容積）</t>
  </si>
  <si>
    <t>（利用率：％）</t>
  </si>
  <si>
    <t>１．営業所ごとに作成すること。</t>
  </si>
  <si>
    <t>２.面積は延べ面積を、容積は有効容積を記載すること。</t>
  </si>
  <si>
    <t>３．冷蔵倉庫の「受寄物在貨容積」の欄の下段は、容積保管に使用している容積を内数として記載すること。</t>
  </si>
  <si>
    <t>使　用　状　況</t>
  </si>
  <si>
    <t>事　項</t>
  </si>
  <si>
    <t>野 積 倉 庫</t>
  </si>
  <si>
    <t>水 面 倉 庫</t>
  </si>
  <si>
    <t>冷 蔵 倉 庫</t>
  </si>
  <si>
    <t>備　考</t>
  </si>
  <si>
    <t>（注意）</t>
  </si>
  <si>
    <t>氏名又は名称　　</t>
  </si>
  <si>
    <t>営業所の名称</t>
  </si>
  <si>
    <t>倉庫の類別</t>
  </si>
  <si>
    <t>一 ～ 三 類 倉 庫</t>
  </si>
  <si>
    <t>期末（月末）倉庫使用状況報告書</t>
  </si>
  <si>
    <t>第七号様式(第二十一条関係)</t>
  </si>
  <si>
    <t>　栃木県　</t>
  </si>
  <si>
    <t>所管面積</t>
  </si>
  <si>
    <t>（容積）</t>
  </si>
  <si>
    <t>自家貨物在貨面積（容積）</t>
  </si>
  <si>
    <t>事　項</t>
  </si>
  <si>
    <t>（容積）</t>
  </si>
  <si>
    <t>タンク</t>
  </si>
  <si>
    <t>栃木県倉庫協会</t>
  </si>
  <si>
    <t>池田興業㈱宇都宮支店</t>
  </si>
  <si>
    <t>いすゞライネックス㈱</t>
  </si>
  <si>
    <t>㈱インターロジサービス 宇都宮営業所</t>
  </si>
  <si>
    <t>㈱植竹虎太商店</t>
  </si>
  <si>
    <t>㈱大阪大松運輸</t>
  </si>
  <si>
    <t>大坂屋運送㈱</t>
  </si>
  <si>
    <t>大宮倉庫㈱栃木営業所</t>
  </si>
  <si>
    <t>大谷通運㈱</t>
  </si>
  <si>
    <t>カトーレック㈱宇都宮支店</t>
  </si>
  <si>
    <t>烏山通運㈱</t>
  </si>
  <si>
    <t>カンダコーポレーション㈱</t>
  </si>
  <si>
    <t>関東物流㈱</t>
  </si>
  <si>
    <t>㈱北関東運輸</t>
  </si>
  <si>
    <t>久和倉庫㈱</t>
  </si>
  <si>
    <t>鯨岡倉庫㈱</t>
  </si>
  <si>
    <t>㈱クミカ物流 関東支店</t>
  </si>
  <si>
    <t>(有)久留生倉庫</t>
  </si>
  <si>
    <t>コマツ物流㈱ 北関東物流センター</t>
  </si>
  <si>
    <t>㈱佐野物流センター</t>
  </si>
  <si>
    <t>サン永㈱</t>
  </si>
  <si>
    <t>山晃物流倉庫㈱</t>
  </si>
  <si>
    <t>三正運輸㈱</t>
  </si>
  <si>
    <t>澁澤倉庫㈱ 北関東支店 栃木営業所</t>
  </si>
  <si>
    <t>センコー㈱ 茨城支店</t>
  </si>
  <si>
    <t>第一倉庫㈱ 栃木営業所</t>
  </si>
  <si>
    <t>㈱塚本商会</t>
  </si>
  <si>
    <t>月島倉庫㈱ 宇都宮営業所</t>
  </si>
  <si>
    <t>㈱勅使川原精麦所</t>
  </si>
  <si>
    <t>トーセロ・ロジスティクス㈱</t>
  </si>
  <si>
    <t>東陽倉庫㈱ 東京営業部 宇都宮営業所</t>
  </si>
  <si>
    <t>栃木県北通運㈱</t>
  </si>
  <si>
    <t>栃木倉庫㈱</t>
  </si>
  <si>
    <t>栃南通運㈱</t>
  </si>
  <si>
    <t>㈱外池荘五郎商店</t>
  </si>
  <si>
    <t>㈱日新 北関東事業所 芳賀倉庫営業所</t>
  </si>
  <si>
    <t>日通商事㈱ 宇都宮ＬＳセンター</t>
  </si>
  <si>
    <t>日本梱包運輸倉庫㈱ 栃木営業所</t>
  </si>
  <si>
    <t>日本通運㈱ 宇都宮支店</t>
  </si>
  <si>
    <t>芳賀商事㈱</t>
  </si>
  <si>
    <t>芳賀通運㈱</t>
  </si>
  <si>
    <t>東両毛通運㈱</t>
  </si>
  <si>
    <t>㈱藤　運輸</t>
  </si>
  <si>
    <t>㈱不二ロジカーゴ</t>
  </si>
  <si>
    <t>㈱堀江ソーケン</t>
  </si>
  <si>
    <t>増山貨物自動車㈱</t>
  </si>
  <si>
    <t>丸全昭和運輸㈱ 鹿沼営業所</t>
  </si>
  <si>
    <t>丸栃物産㈱</t>
  </si>
  <si>
    <t>㈱山本倉庫</t>
  </si>
  <si>
    <t>陽北運送㈱</t>
  </si>
  <si>
    <t>㈱立和運輸倉庫</t>
  </si>
  <si>
    <t>㈱ロジパルエクスプレス</t>
  </si>
  <si>
    <t>栃木営業所</t>
  </si>
  <si>
    <t>林工業所㈱</t>
  </si>
  <si>
    <t>五十鈴倉庫㈱</t>
  </si>
  <si>
    <t>㈱エクシング</t>
  </si>
  <si>
    <t>ホンダ運送</t>
  </si>
  <si>
    <t>石部運輸倉庫㈱</t>
  </si>
  <si>
    <t>㈱日本引越センター</t>
  </si>
  <si>
    <t>栃木倉庫</t>
  </si>
  <si>
    <t>古河物流</t>
  </si>
  <si>
    <t>小山物流センター</t>
  </si>
  <si>
    <t>神保倉庫</t>
  </si>
  <si>
    <t>アクティチャレンジ㈱</t>
  </si>
  <si>
    <t>２．面積は延べ面積を、容積は有効容積を記載すること。</t>
  </si>
  <si>
    <t>ｻﾝﾄﾘｰﾓﾙﾃｨﾝｸﾞ㈱</t>
  </si>
  <si>
    <t>ジェイティ物流</t>
  </si>
  <si>
    <t>鈴与㈱</t>
  </si>
  <si>
    <t>芳賀物流センター</t>
  </si>
  <si>
    <t>平成30年度　第4四半期末現在</t>
  </si>
  <si>
    <t>月報用（平成31年2月末現在）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</si>
</sst>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0\ &quot;㎡&quot;"/>
    <numFmt numFmtId="178" formatCode="&quot;(&quot;\ \ #,##0.0\ \ &quot;)&quot;"/>
    <numFmt numFmtId="179" formatCode="###,##0\ &quot;㎥&quot;"/>
    <numFmt numFmtId="180" formatCode="0.0%"/>
  </numFmts>
  <fonts count="40">
    <font>
      <sz val="11"/>
      <name val="ＭＳ Ｐ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30" xfId="0" applyNumberForma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Border="1" applyAlignment="1" applyProtection="1">
      <alignment vertical="center"/>
      <protection locked="0"/>
    </xf>
    <xf numFmtId="177" fontId="0" fillId="0" borderId="37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80" fontId="0" fillId="0" borderId="22" xfId="42" applyNumberFormat="1" applyFont="1" applyBorder="1" applyAlignment="1" applyProtection="1">
      <alignment vertical="center"/>
      <protection locked="0"/>
    </xf>
    <xf numFmtId="180" fontId="0" fillId="0" borderId="21" xfId="42" applyNumberFormat="1" applyFont="1" applyBorder="1" applyAlignment="1" applyProtection="1">
      <alignment vertical="center"/>
      <protection locked="0"/>
    </xf>
    <xf numFmtId="180" fontId="0" fillId="0" borderId="19" xfId="42" applyNumberFormat="1" applyFont="1" applyBorder="1" applyAlignment="1" applyProtection="1">
      <alignment vertical="center"/>
      <protection locked="0"/>
    </xf>
    <xf numFmtId="180" fontId="0" fillId="0" borderId="20" xfId="42" applyNumberFormat="1" applyFon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 shrinkToFit="1"/>
      <protection locked="0"/>
    </xf>
    <xf numFmtId="179" fontId="0" fillId="0" borderId="38" xfId="0" applyNumberFormat="1" applyBorder="1" applyAlignment="1" applyProtection="1">
      <alignment vertical="center" shrinkToFit="1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40" xfId="0" applyNumberFormat="1" applyBorder="1" applyAlignment="1" applyProtection="1">
      <alignment horizontal="right" vertical="center" shrinkToFit="1"/>
      <protection locked="0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9" fontId="0" fillId="0" borderId="50" xfId="0" applyNumberFormat="1" applyBorder="1" applyAlignment="1">
      <alignment vertical="center" shrinkToFit="1"/>
    </xf>
    <xf numFmtId="179" fontId="0" fillId="0" borderId="51" xfId="0" applyNumberFormat="1" applyBorder="1" applyAlignment="1">
      <alignment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9" fontId="0" fillId="0" borderId="55" xfId="0" applyNumberFormat="1" applyBorder="1" applyAlignment="1" applyProtection="1">
      <alignment horizontal="right" vertical="center" shrinkToFit="1"/>
      <protection locked="0"/>
    </xf>
    <xf numFmtId="179" fontId="0" fillId="0" borderId="56" xfId="0" applyNumberFormat="1" applyBorder="1" applyAlignment="1" applyProtection="1">
      <alignment vertical="center" shrinkToFit="1"/>
      <protection locked="0"/>
    </xf>
    <xf numFmtId="179" fontId="0" fillId="0" borderId="57" xfId="0" applyNumberFormat="1" applyBorder="1" applyAlignment="1" applyProtection="1">
      <alignment vertical="center" shrinkToFit="1"/>
      <protection locked="0"/>
    </xf>
    <xf numFmtId="179" fontId="0" fillId="0" borderId="58" xfId="0" applyNumberFormat="1" applyBorder="1" applyAlignment="1" applyProtection="1">
      <alignment vertical="center" shrinkToFi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3">
      <selection activeCell="K13" sqref="K13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30</v>
      </c>
      <c r="H5" s="64"/>
    </row>
    <row r="6" spans="2:8" ht="22.5" customHeight="1">
      <c r="B6" s="34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0" t="s">
        <v>10</v>
      </c>
      <c r="F9" s="60"/>
      <c r="G9" s="60"/>
      <c r="H9" s="5" t="s">
        <v>15</v>
      </c>
    </row>
    <row r="10" spans="2:8" ht="21.75" customHeight="1" thickBot="1">
      <c r="B10" s="6" t="s">
        <v>19</v>
      </c>
      <c r="C10" s="7"/>
      <c r="D10" s="37" t="s">
        <v>25</v>
      </c>
      <c r="E10" s="9" t="s">
        <v>4</v>
      </c>
      <c r="F10" s="8" t="s">
        <v>26</v>
      </c>
      <c r="G10" s="36" t="s">
        <v>5</v>
      </c>
      <c r="H10" s="10" t="s">
        <v>6</v>
      </c>
    </row>
    <row r="11" spans="2:8" ht="22.5" customHeight="1" thickTop="1">
      <c r="B11" s="62" t="s">
        <v>20</v>
      </c>
      <c r="C11" s="63"/>
      <c r="D11" s="38">
        <f>SUM(ｱｸﾃｨﾁｬﾚﾝｼﾞ:ﾛｼﾞﾊﾟﾙｴｸｽﾌﾟﾚｽ!D11)</f>
        <v>492804</v>
      </c>
      <c r="E11" s="23">
        <f>SUM(ｱｸﾃｨﾁｬﾚﾝｼﾞ:ﾛｼﾞﾊﾟﾙｴｸｽﾌﾟﾚｽ!E11)</f>
        <v>397108</v>
      </c>
      <c r="F11" s="23">
        <f>SUM(ｱｸﾃｨﾁｬﾚﾝｼﾞ:ﾛｼﾞﾊﾟﾙｴｸｽﾌﾟﾚｽ!F11)</f>
        <v>3995</v>
      </c>
      <c r="G11" s="39">
        <f>SUM(ｱｸﾃｨﾁｬﾚﾝｼﾞ:ﾛｼﾞﾊﾟﾙｴｸｽﾌﾟﾚｽ!G11)</f>
        <v>91701</v>
      </c>
      <c r="H11" s="45">
        <f aca="true" t="shared" si="0" ref="H11:H16">IF(D11=0,0,E11/D11)</f>
        <v>0.8058132645027232</v>
      </c>
    </row>
    <row r="12" spans="2:8" ht="22.5" customHeight="1">
      <c r="B12" s="52" t="s">
        <v>12</v>
      </c>
      <c r="C12" s="53"/>
      <c r="D12" s="40">
        <f>SUM(ｱｸﾃｨﾁｬﾚﾝｼﾞ:ﾛｼﾞﾊﾟﾙｴｸｽﾌﾟﾚｽ!D12)</f>
        <v>5011</v>
      </c>
      <c r="E12" s="25">
        <f>SUM(ｱｸﾃｨﾁｬﾚﾝｼﾞ:ﾛｼﾞﾊﾟﾙｴｸｽﾌﾟﾚｽ!E12)</f>
        <v>0</v>
      </c>
      <c r="F12" s="25">
        <f>SUM(ｱｸﾃｨﾁｬﾚﾝｼﾞ:ﾛｼﾞﾊﾟﾙｴｸｽﾌﾟﾚｽ!F12)</f>
        <v>0</v>
      </c>
      <c r="G12" s="41">
        <f>SUM(ｱｸﾃｨﾁｬﾚﾝｼﾞ:ﾛｼﾞﾊﾟﾙｴｸｽﾌﾟﾚｽ!G12)</f>
        <v>5011</v>
      </c>
      <c r="H12" s="44">
        <f t="shared" si="0"/>
        <v>0</v>
      </c>
    </row>
    <row r="13" spans="2:8" ht="22.5" customHeight="1">
      <c r="B13" s="52" t="s">
        <v>13</v>
      </c>
      <c r="C13" s="53"/>
      <c r="D13" s="40">
        <f>SUM(ｱｸﾃｨﾁｬﾚﾝｼﾞ:ﾛｼﾞﾊﾟﾙｴｸｽﾌﾟﾚｽ!D13)</f>
        <v>0</v>
      </c>
      <c r="E13" s="25">
        <f>SUM(ｱｸﾃｨﾁｬﾚﾝｼﾞ:ﾛｼﾞﾊﾟﾙｴｸｽﾌﾟﾚｽ!E13)</f>
        <v>0</v>
      </c>
      <c r="F13" s="25">
        <f>SUM(ｱｸﾃｨﾁｬﾚﾝｼﾞ:ﾛｼﾞﾊﾟﾙｴｸｽﾌﾟﾚｽ!F13)</f>
        <v>0</v>
      </c>
      <c r="G13" s="41">
        <f>SUM(ｱｸﾃｨﾁｬﾚﾝｼﾞ:ﾛｼﾞﾊﾟﾙｴｸｽﾌﾟﾚｽ!G13)</f>
        <v>0</v>
      </c>
      <c r="H13" s="44">
        <f t="shared" si="0"/>
        <v>0</v>
      </c>
    </row>
    <row r="14" spans="2:8" ht="22.5" customHeight="1">
      <c r="B14" s="52" t="s">
        <v>0</v>
      </c>
      <c r="C14" s="53"/>
      <c r="D14" s="40">
        <f>SUM(ｱｸﾃｨﾁｬﾚﾝｼﾞ:ﾛｼﾞﾊﾟﾙｴｸｽﾌﾟﾚｽ!D14)</f>
        <v>0</v>
      </c>
      <c r="E14" s="25">
        <f>SUM(ｱｸﾃｨﾁｬﾚﾝｼﾞ:ﾛｼﾞﾊﾟﾙｴｸｽﾌﾟﾚｽ!E14)</f>
        <v>0</v>
      </c>
      <c r="F14" s="25">
        <f>SUM(ｱｸﾃｨﾁｬﾚﾝｼﾞ:ﾛｼﾞﾊﾟﾙｴｸｽﾌﾟﾚｽ!F14)</f>
        <v>0</v>
      </c>
      <c r="G14" s="41">
        <f>SUM(ｱｸﾃｨﾁｬﾚﾝｼﾞ:ﾛｼﾞﾊﾟﾙｴｸｽﾌﾟﾚｽ!G14)</f>
        <v>0</v>
      </c>
      <c r="H14" s="44">
        <f t="shared" si="0"/>
        <v>0</v>
      </c>
    </row>
    <row r="15" spans="2:8" ht="22.5" customHeight="1">
      <c r="B15" s="58" t="s">
        <v>1</v>
      </c>
      <c r="C15" s="35" t="s">
        <v>2</v>
      </c>
      <c r="D15" s="40">
        <f>SUM(ｱｸﾃｨﾁｬﾚﾝｼﾞ:ﾛｼﾞﾊﾟﾙｴｸｽﾌﾟﾚｽ!D15)</f>
        <v>0</v>
      </c>
      <c r="E15" s="25">
        <f>SUM(ｱｸﾃｨﾁｬﾚﾝｼﾞ:ﾛｼﾞﾊﾟﾙｴｸｽﾌﾟﾚｽ!E15)</f>
        <v>0</v>
      </c>
      <c r="F15" s="25">
        <f>SUM(ｱｸﾃｨﾁｬﾚﾝｼﾞ:ﾛｼﾞﾊﾟﾙｴｸｽﾌﾟﾚｽ!F15)</f>
        <v>0</v>
      </c>
      <c r="G15" s="41">
        <f>SUM(ｱｸﾃｨﾁｬﾚﾝｼﾞ:ﾛｼﾞﾊﾟﾙｴｸｽﾌﾟﾚｽ!G15)</f>
        <v>0</v>
      </c>
      <c r="H15" s="44">
        <f t="shared" si="0"/>
        <v>0</v>
      </c>
    </row>
    <row r="16" spans="2:8" ht="22.5" customHeight="1">
      <c r="B16" s="59"/>
      <c r="C16" s="35" t="s">
        <v>3</v>
      </c>
      <c r="D16" s="40">
        <f>SUM(ｱｸﾃｨﾁｬﾚﾝｼﾞ:ﾛｼﾞﾊﾟﾙｴｸｽﾌﾟﾚｽ!D16)</f>
        <v>4245</v>
      </c>
      <c r="E16" s="25">
        <f>SUM(ｱｸﾃｨﾁｬﾚﾝｼﾞ:ﾛｼﾞﾊﾟﾙｴｸｽﾌﾟﾚｽ!E16)</f>
        <v>3627</v>
      </c>
      <c r="F16" s="25">
        <f>SUM(ｱｸﾃｨﾁｬﾚﾝｼﾞ:ﾛｼﾞﾊﾟﾙｴｸｽﾌﾟﾚｽ!F16)</f>
        <v>0</v>
      </c>
      <c r="G16" s="41">
        <f>SUM(ｱｸﾃｨﾁｬﾚﾝｼﾞ:ﾛｼﾞﾊﾟﾙｴｸｽﾌﾟﾚｽ!G16)</f>
        <v>618</v>
      </c>
      <c r="H16" s="44">
        <f t="shared" si="0"/>
        <v>0.8544169611307421</v>
      </c>
    </row>
    <row r="17" spans="2:8" ht="22.5" customHeight="1">
      <c r="B17" s="54" t="s">
        <v>14</v>
      </c>
      <c r="C17" s="55"/>
      <c r="D17" s="50">
        <f>SUM(ｱｸﾃｨﾁｬﾚﾝｼﾞ:ﾛｼﾞﾊﾟﾙｴｸｽﾌﾟﾚｽ!D17)</f>
        <v>0</v>
      </c>
      <c r="E17" s="25">
        <f>SUM(ｱｸﾃｨﾁｬﾚﾝｼﾞ:ﾛｼﾞﾊﾟﾙｴｸｽﾌﾟﾚｽ!E17)</f>
        <v>0</v>
      </c>
      <c r="F17" s="48">
        <f>SUM(ｱｸﾃｨﾁｬﾚﾝｼﾞ:ﾛｼﾞﾊﾟﾙｴｸｽﾌﾟﾚｽ!F17)</f>
        <v>0</v>
      </c>
      <c r="G17" s="41">
        <f>SUM(ｱｸﾃｨﾁｬﾚﾝｼﾞ:ﾛｼﾞﾊﾟﾙｴｸｽﾌﾟﾚｽ!G17)</f>
        <v>0</v>
      </c>
      <c r="H17" s="46"/>
    </row>
    <row r="18" spans="2:8" ht="22.5" customHeight="1" thickBot="1">
      <c r="B18" s="56"/>
      <c r="C18" s="57"/>
      <c r="D18" s="51">
        <f>SUM(ｱｸﾃｨﾁｬﾚﾝｼﾞ:ﾛｼﾞﾊﾟﾙｴｸｽﾌﾟﾚｽ!D18)</f>
        <v>0</v>
      </c>
      <c r="E18" s="42">
        <f>SUM(ｱｸﾃｨﾁｬﾚﾝｼﾞ:ﾛｼﾞﾊﾟﾙｴｸｽﾌﾟﾚｽ!E18)</f>
        <v>0</v>
      </c>
      <c r="F18" s="49">
        <f>SUM(ｱｸﾃｨﾁｬﾚﾝｼﾞ:ﾛｼﾞﾊﾟﾙｴｸｽﾌﾟﾚｽ!F18)</f>
        <v>0</v>
      </c>
      <c r="G18" s="43">
        <f>SUM(ｱｸﾃｨﾁｬﾚﾝｼﾞ:ﾛｼﾞﾊﾟﾙｴｸｽﾌﾟﾚｽ!G18)</f>
        <v>0</v>
      </c>
      <c r="H18" s="47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94</v>
      </c>
    </row>
    <row r="23" ht="22.5" customHeight="1">
      <c r="B23" t="s">
        <v>9</v>
      </c>
    </row>
  </sheetData>
  <sheetProtection/>
  <mergeCells count="12">
    <mergeCell ref="E9:G9"/>
    <mergeCell ref="B3:H3"/>
    <mergeCell ref="B12:C12"/>
    <mergeCell ref="B11:C11"/>
    <mergeCell ref="G5:H5"/>
    <mergeCell ref="G6:H6"/>
    <mergeCell ref="F17:F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35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5211</v>
      </c>
      <c r="E11" s="22">
        <v>3694</v>
      </c>
      <c r="F11" s="23">
        <v>0</v>
      </c>
      <c r="G11" s="11">
        <f aca="true" t="shared" si="0" ref="G11:G16">D11-E11-F11</f>
        <v>1517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36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7267</v>
      </c>
      <c r="E11" s="22">
        <v>5316</v>
      </c>
      <c r="F11" s="23">
        <v>148</v>
      </c>
      <c r="G11" s="11">
        <f aca="true" t="shared" si="0" ref="G11:G16">D11-E11-F11</f>
        <v>1803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5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37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3715</v>
      </c>
      <c r="E11" s="22">
        <v>1965</v>
      </c>
      <c r="F11" s="23">
        <v>0</v>
      </c>
      <c r="G11" s="11">
        <f aca="true" t="shared" si="0" ref="G11:G16">D11-E11-F11</f>
        <v>1750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38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801</v>
      </c>
      <c r="E11" s="22">
        <v>801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39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4059</v>
      </c>
      <c r="E11" s="22">
        <v>891</v>
      </c>
      <c r="F11" s="23">
        <v>0</v>
      </c>
      <c r="G11" s="11">
        <f aca="true" t="shared" si="0" ref="G11:G16">D11-E11-F11</f>
        <v>3168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40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793</v>
      </c>
      <c r="E11" s="22">
        <v>655</v>
      </c>
      <c r="F11" s="23">
        <v>0</v>
      </c>
      <c r="G11" s="11">
        <f aca="true" t="shared" si="0" ref="G11:G16">D11-E11-F11</f>
        <v>138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41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675</v>
      </c>
      <c r="E11" s="22">
        <v>0</v>
      </c>
      <c r="F11" s="23">
        <v>0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42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2976</v>
      </c>
      <c r="E11" s="22">
        <v>1416</v>
      </c>
      <c r="F11" s="23">
        <v>0</v>
      </c>
      <c r="G11" s="11">
        <f aca="true" t="shared" si="0" ref="G11:G16">D11-E11-F11</f>
        <v>1560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43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998</v>
      </c>
      <c r="E11" s="22">
        <v>637</v>
      </c>
      <c r="F11" s="23">
        <v>0</v>
      </c>
      <c r="G11" s="11">
        <f aca="true" t="shared" si="0" ref="G11:G16">D11-E11-F11</f>
        <v>361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44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19767</v>
      </c>
      <c r="E11" s="22">
        <v>19767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75" t="s">
        <v>93</v>
      </c>
      <c r="H5" s="76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810</v>
      </c>
      <c r="E11" s="22">
        <v>810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45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2751</v>
      </c>
      <c r="E11" s="22">
        <v>1037</v>
      </c>
      <c r="F11" s="23">
        <v>0</v>
      </c>
      <c r="G11" s="11">
        <f aca="true" t="shared" si="0" ref="G11:G16">D11-E11-F11</f>
        <v>1714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D16" sqref="D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46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/>
      <c r="E11" s="22"/>
      <c r="F11" s="23"/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>
        <v>150</v>
      </c>
      <c r="E16" s="24">
        <v>150</v>
      </c>
      <c r="F16" s="25">
        <v>0</v>
      </c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47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996</v>
      </c>
      <c r="E11" s="22">
        <v>996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48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15633</v>
      </c>
      <c r="E11" s="22">
        <v>15633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E13" sqref="E13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49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29052</v>
      </c>
      <c r="E11" s="22">
        <v>26593</v>
      </c>
      <c r="F11" s="23">
        <v>0</v>
      </c>
      <c r="G11" s="11">
        <f aca="true" t="shared" si="0" ref="G11:G16">D11-E11-F11</f>
        <v>2459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 thickBo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 thickTop="1">
      <c r="B16" s="59"/>
      <c r="C16" s="17" t="s">
        <v>3</v>
      </c>
      <c r="D16" s="22">
        <v>1426</v>
      </c>
      <c r="E16" s="22">
        <v>1222</v>
      </c>
      <c r="F16" s="23">
        <v>0</v>
      </c>
      <c r="G16" s="12">
        <f t="shared" si="0"/>
        <v>204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50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4885</v>
      </c>
      <c r="E11" s="22">
        <v>2885</v>
      </c>
      <c r="F11" s="23">
        <v>0</v>
      </c>
      <c r="G11" s="11">
        <f aca="true" t="shared" si="0" ref="G11:G16">D11-E11-F11</f>
        <v>2000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51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1654</v>
      </c>
      <c r="E11" s="22">
        <v>1160</v>
      </c>
      <c r="F11" s="23">
        <v>0</v>
      </c>
      <c r="G11" s="11">
        <f aca="true" t="shared" si="0" ref="G11:G16">D11-E11-F11</f>
        <v>494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E17" sqref="E1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52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6420</v>
      </c>
      <c r="E11" s="22">
        <v>4958</v>
      </c>
      <c r="F11" s="23">
        <v>0</v>
      </c>
      <c r="G11" s="11">
        <f aca="true" t="shared" si="0" ref="G11:G16">D11-E11-F11</f>
        <v>1462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>
        <v>2314</v>
      </c>
      <c r="E12" s="24">
        <v>0</v>
      </c>
      <c r="F12" s="25">
        <v>0</v>
      </c>
      <c r="G12" s="12">
        <f t="shared" si="0"/>
        <v>2314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>
        <v>858</v>
      </c>
      <c r="E16" s="24">
        <v>785</v>
      </c>
      <c r="F16" s="25">
        <v>0</v>
      </c>
      <c r="G16" s="12">
        <f t="shared" si="0"/>
        <v>73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95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9294</v>
      </c>
      <c r="E11" s="22">
        <v>7027</v>
      </c>
      <c r="F11" s="23">
        <v>0</v>
      </c>
      <c r="G11" s="11">
        <f aca="true" t="shared" si="0" ref="G11:G16">D11-E11-F11</f>
        <v>2267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53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4010</v>
      </c>
      <c r="E11" s="22">
        <v>3208</v>
      </c>
      <c r="F11" s="23">
        <v>0</v>
      </c>
      <c r="G11" s="11">
        <f aca="true" t="shared" si="0" ref="G11:G16">D11-E11-F11</f>
        <v>802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76" t="s">
        <v>31</v>
      </c>
      <c r="H5" s="76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5705</v>
      </c>
      <c r="E11" s="22">
        <v>5705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96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2936</v>
      </c>
      <c r="E11" s="22">
        <v>1540</v>
      </c>
      <c r="F11" s="23">
        <v>0</v>
      </c>
      <c r="G11" s="11">
        <f aca="true" t="shared" si="0" ref="G11:G16">D11-E11-F11</f>
        <v>1396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97</v>
      </c>
      <c r="H5" s="64"/>
    </row>
    <row r="6" spans="2:8" ht="22.5" customHeight="1">
      <c r="B6" s="30" t="s">
        <v>100</v>
      </c>
      <c r="F6" s="20" t="s">
        <v>18</v>
      </c>
      <c r="G6" s="65" t="s">
        <v>98</v>
      </c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4950</v>
      </c>
      <c r="E11" s="22">
        <v>4785</v>
      </c>
      <c r="F11" s="23">
        <v>0</v>
      </c>
      <c r="G11" s="11">
        <f aca="true" t="shared" si="0" ref="G11:G16">D11-E11-F11</f>
        <v>165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54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13283</v>
      </c>
      <c r="E11" s="22">
        <v>12178</v>
      </c>
      <c r="F11" s="23">
        <v>0</v>
      </c>
      <c r="G11" s="11">
        <f aca="true" t="shared" si="0" ref="G11:G16">D11-E11-F11</f>
        <v>1105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55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7804</v>
      </c>
      <c r="E11" s="22">
        <v>5407</v>
      </c>
      <c r="F11" s="23">
        <v>0</v>
      </c>
      <c r="G11" s="11">
        <f aca="true" t="shared" si="0" ref="G11:G16">D11-E11-F11</f>
        <v>2397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55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9063</v>
      </c>
      <c r="E11" s="22">
        <v>7274</v>
      </c>
      <c r="F11" s="23">
        <v>0</v>
      </c>
      <c r="G11" s="11">
        <f aca="true" t="shared" si="0" ref="G11:G16">D11-E11-F11</f>
        <v>1789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56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1980</v>
      </c>
      <c r="E11" s="22">
        <v>1980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57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2599</v>
      </c>
      <c r="E11" s="22">
        <v>2599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58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1915</v>
      </c>
      <c r="E11" s="22">
        <v>1532</v>
      </c>
      <c r="F11" s="23">
        <v>0</v>
      </c>
      <c r="G11" s="11">
        <f aca="true" t="shared" si="0" ref="G11:G16">D11-E11-F11</f>
        <v>383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59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3090</v>
      </c>
      <c r="E11" s="22">
        <v>2931</v>
      </c>
      <c r="F11" s="23">
        <v>0</v>
      </c>
      <c r="G11" s="11">
        <f aca="true" t="shared" si="0" ref="G11:G16">D11-E11-F11</f>
        <v>159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8" sqref="E18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60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10653</v>
      </c>
      <c r="E11" s="22">
        <v>8390</v>
      </c>
      <c r="F11" s="23">
        <v>0</v>
      </c>
      <c r="G11" s="11">
        <f aca="true" t="shared" si="0" ref="G11:G16">D11-E11-F11</f>
        <v>2263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>
        <v>729</v>
      </c>
      <c r="E16" s="24">
        <v>520</v>
      </c>
      <c r="F16" s="25">
        <v>0</v>
      </c>
      <c r="G16" s="12">
        <f t="shared" si="0"/>
        <v>209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3" sqref="E13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75" t="s">
        <v>87</v>
      </c>
      <c r="H5" s="76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1380</v>
      </c>
      <c r="E11" s="22">
        <v>48</v>
      </c>
      <c r="F11" s="23">
        <v>0</v>
      </c>
      <c r="G11" s="11">
        <f aca="true" t="shared" si="0" ref="G11:G16">D11-E11-F11</f>
        <v>1332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61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15161</v>
      </c>
      <c r="E11" s="22">
        <v>7858</v>
      </c>
      <c r="F11" s="23">
        <v>0</v>
      </c>
      <c r="G11" s="11">
        <f aca="true" t="shared" si="0" ref="G11:G16">D11-E11-F11</f>
        <v>7303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62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6209</v>
      </c>
      <c r="E11" s="22">
        <v>6209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63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10209</v>
      </c>
      <c r="E11" s="22">
        <v>10209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64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4776</v>
      </c>
      <c r="E11" s="22">
        <v>1647</v>
      </c>
      <c r="F11" s="23">
        <v>0</v>
      </c>
      <c r="G11" s="11">
        <f aca="true" t="shared" si="0" ref="G11:G16">D11-E11-F11</f>
        <v>3129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65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6678</v>
      </c>
      <c r="E11" s="22">
        <v>6218</v>
      </c>
      <c r="F11" s="23">
        <v>0</v>
      </c>
      <c r="G11" s="11">
        <f aca="true" t="shared" si="0" ref="G11:G16">D11-E11-F11</f>
        <v>460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2" sqref="F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66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5737</v>
      </c>
      <c r="E11" s="22">
        <v>4389</v>
      </c>
      <c r="F11" s="23">
        <v>422</v>
      </c>
      <c r="G11" s="11">
        <f aca="true" t="shared" si="0" ref="G11:G16">D11-E11-F11</f>
        <v>926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67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43344</v>
      </c>
      <c r="E11" s="22">
        <v>43344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68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69714</v>
      </c>
      <c r="E11" s="22">
        <v>69384</v>
      </c>
      <c r="F11" s="23">
        <v>0</v>
      </c>
      <c r="G11" s="11">
        <f aca="true" t="shared" si="0" ref="G11:G16">D11-E11-F11</f>
        <v>330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88</v>
      </c>
      <c r="H5" s="64"/>
    </row>
    <row r="6" spans="2:8" ht="22.5" customHeight="1">
      <c r="B6" s="30" t="s">
        <v>100</v>
      </c>
      <c r="F6" s="20" t="s">
        <v>18</v>
      </c>
      <c r="G6" s="65" t="s">
        <v>89</v>
      </c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1590</v>
      </c>
      <c r="E11" s="22">
        <v>1370</v>
      </c>
      <c r="F11" s="23">
        <v>0</v>
      </c>
      <c r="G11" s="11">
        <f aca="true" t="shared" si="0" ref="G11:G16">D11-E11-F11</f>
        <v>220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69</v>
      </c>
      <c r="H5" s="64"/>
    </row>
    <row r="6" spans="2:8" ht="22.5" customHeight="1">
      <c r="B6" s="30" t="s">
        <v>100</v>
      </c>
      <c r="F6" s="20" t="s">
        <v>18</v>
      </c>
      <c r="G6" s="65" t="s">
        <v>92</v>
      </c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3845</v>
      </c>
      <c r="E11" s="22">
        <v>618</v>
      </c>
      <c r="F11" s="23">
        <v>0</v>
      </c>
      <c r="G11" s="11">
        <f aca="true" t="shared" si="0" ref="G11:G16">D11-E11-F11</f>
        <v>3227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5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76" t="s">
        <v>84</v>
      </c>
      <c r="H5" s="76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2844</v>
      </c>
      <c r="E11" s="22">
        <v>1849</v>
      </c>
      <c r="F11" s="23">
        <v>814</v>
      </c>
      <c r="G11" s="11">
        <f aca="true" t="shared" si="0" ref="G11:G16">D11-E11-F11</f>
        <v>181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70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9336</v>
      </c>
      <c r="E11" s="22">
        <v>8940</v>
      </c>
      <c r="F11" s="23">
        <v>396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F12" sqref="F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83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3300</v>
      </c>
      <c r="E11" s="22">
        <v>3300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71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5901</v>
      </c>
      <c r="E11" s="22">
        <v>2544</v>
      </c>
      <c r="F11" s="23">
        <v>0</v>
      </c>
      <c r="G11" s="11">
        <f aca="true" t="shared" si="0" ref="G11:G16">D11-E11-F11</f>
        <v>3357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72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2547</v>
      </c>
      <c r="E11" s="22">
        <v>2020</v>
      </c>
      <c r="F11" s="23">
        <v>0</v>
      </c>
      <c r="G11" s="11">
        <f aca="true" t="shared" si="0" ref="G11:G16">D11-E11-F11</f>
        <v>527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73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7992</v>
      </c>
      <c r="E11" s="22">
        <v>5610</v>
      </c>
      <c r="F11" s="23">
        <v>0</v>
      </c>
      <c r="G11" s="11">
        <f aca="true" t="shared" si="0" ref="G11:G16">D11-E11-F11</f>
        <v>2382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90</v>
      </c>
      <c r="H5" s="64"/>
    </row>
    <row r="6" spans="2:8" ht="22.5" customHeight="1">
      <c r="B6" s="30" t="s">
        <v>100</v>
      </c>
      <c r="F6" s="20" t="s">
        <v>18</v>
      </c>
      <c r="G6" s="65" t="s">
        <v>91</v>
      </c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4008</v>
      </c>
      <c r="E11" s="22">
        <v>2876</v>
      </c>
      <c r="F11" s="23">
        <v>0</v>
      </c>
      <c r="G11" s="11">
        <f aca="true" t="shared" si="0" ref="G11:G16">D11-E11-F11</f>
        <v>1132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>
        <v>2697</v>
      </c>
      <c r="E12" s="24">
        <v>0</v>
      </c>
      <c r="F12" s="25">
        <v>0</v>
      </c>
      <c r="G12" s="12">
        <f t="shared" si="0"/>
        <v>2697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74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4585</v>
      </c>
      <c r="E11" s="22">
        <v>4000</v>
      </c>
      <c r="F11" s="23">
        <v>130</v>
      </c>
      <c r="G11" s="11">
        <f aca="true" t="shared" si="0" ref="G11:G16">D11-E11-F11</f>
        <v>455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86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9945</v>
      </c>
      <c r="E11" s="22">
        <v>9900</v>
      </c>
      <c r="F11" s="23">
        <v>0</v>
      </c>
      <c r="G11" s="11">
        <f aca="true" t="shared" si="0" ref="G11:G16">D11-E11-F11</f>
        <v>45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3" sqref="F13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75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2226</v>
      </c>
      <c r="E11" s="22">
        <v>0</v>
      </c>
      <c r="F11" s="23">
        <v>0</v>
      </c>
      <c r="G11" s="11">
        <f aca="true" t="shared" si="0" ref="G11:G16">D11-E11-F11</f>
        <v>2226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76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3996</v>
      </c>
      <c r="E11" s="22">
        <v>3994</v>
      </c>
      <c r="F11" s="23">
        <v>0</v>
      </c>
      <c r="G11" s="11">
        <f aca="true" t="shared" si="0" ref="G11:G16">D11-E11-F11</f>
        <v>2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32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38382</v>
      </c>
      <c r="E11" s="22">
        <v>15157</v>
      </c>
      <c r="F11" s="23">
        <v>0</v>
      </c>
      <c r="G11" s="11">
        <f aca="true" t="shared" si="0" ref="G11:G16">D11-E11-F11</f>
        <v>23225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77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2110</v>
      </c>
      <c r="E11" s="22">
        <v>0</v>
      </c>
      <c r="F11" s="23">
        <v>85</v>
      </c>
      <c r="G11" s="11">
        <f aca="true" t="shared" si="0" ref="G11:G16">D11-E11-F11</f>
        <v>2025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78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5790</v>
      </c>
      <c r="E11" s="22">
        <v>4097</v>
      </c>
      <c r="F11" s="23">
        <v>0</v>
      </c>
      <c r="G11" s="11">
        <f aca="true" t="shared" si="0" ref="G11:G16">D11-E11-F11</f>
        <v>1693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79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1325</v>
      </c>
      <c r="E11" s="22">
        <v>502</v>
      </c>
      <c r="F11" s="23">
        <v>0</v>
      </c>
      <c r="G11" s="11">
        <f aca="true" t="shared" si="0" ref="G11:G16">D11-E11-F11</f>
        <v>823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80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2323</v>
      </c>
      <c r="E11" s="22">
        <v>2022</v>
      </c>
      <c r="F11" s="23">
        <v>0</v>
      </c>
      <c r="G11" s="11">
        <f aca="true" t="shared" si="0" ref="G11:G16">D11-E11-F11</f>
        <v>301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PageLayoutView="0" workbookViewId="0" topLeftCell="A7">
      <selection activeCell="J16" sqref="J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81</v>
      </c>
      <c r="H5" s="64"/>
    </row>
    <row r="6" spans="2:8" ht="22.5" customHeight="1">
      <c r="B6" s="30" t="s">
        <v>100</v>
      </c>
      <c r="F6" s="20" t="s">
        <v>18</v>
      </c>
      <c r="G6" s="65" t="s">
        <v>82</v>
      </c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9255</v>
      </c>
      <c r="E11" s="22">
        <v>5935</v>
      </c>
      <c r="F11" s="23">
        <v>2000</v>
      </c>
      <c r="G11" s="11">
        <f aca="true" t="shared" si="0" ref="G11:G16">D11-E11-F11</f>
        <v>1320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33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19756</v>
      </c>
      <c r="E11" s="22">
        <v>18553</v>
      </c>
      <c r="F11" s="23">
        <v>0</v>
      </c>
      <c r="G11" s="11">
        <f aca="true" t="shared" si="0" ref="G11:G16">D11-E11-F11</f>
        <v>1203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34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2045</v>
      </c>
      <c r="E11" s="22">
        <v>0</v>
      </c>
      <c r="F11" s="23">
        <v>0</v>
      </c>
      <c r="G11" s="11">
        <f aca="true" t="shared" si="0" ref="G11:G16">D11-E11-F11</f>
        <v>2045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7" sqref="E1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85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750</v>
      </c>
      <c r="E11" s="22">
        <v>745</v>
      </c>
      <c r="F11" s="23">
        <v>0</v>
      </c>
      <c r="G11" s="11">
        <f aca="true" t="shared" si="0" ref="G11:G16">D11-E11-F11</f>
        <v>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>
        <v>1082</v>
      </c>
      <c r="E16" s="24">
        <v>950</v>
      </c>
      <c r="F16" s="25">
        <v>0</v>
      </c>
      <c r="G16" s="12">
        <f t="shared" si="0"/>
        <v>132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user01</cp:lastModifiedBy>
  <cp:lastPrinted>2019-05-09T08:37:09Z</cp:lastPrinted>
  <dcterms:created xsi:type="dcterms:W3CDTF">2001-04-12T08:02:15Z</dcterms:created>
  <dcterms:modified xsi:type="dcterms:W3CDTF">2019-05-13T04:10:06Z</dcterms:modified>
  <cp:category/>
  <cp:version/>
  <cp:contentType/>
  <cp:contentStatus/>
</cp:coreProperties>
</file>