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ＪＡグリーンとちぎ" sheetId="64" r:id="rId64"/>
    <sheet name="ﾛｼﾞﾊﾟﾙｴｸｽﾌﾟﾚｽ" sheetId="65" r:id="rId65"/>
  </sheets>
  <definedNames>
    <definedName name="_xlnm.Print_Area" localSheetId="63">'ＪＡグリーンとちぎ'!$B$2:$H$23</definedName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4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<sst xmlns="http://schemas.openxmlformats.org/spreadsheetml/2006/main" count="1955" uniqueCount="102">
  <si>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</si>
  <si>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</si>
  <si>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</si>
  <si>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</si>
  <si>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</si>
  <si>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</si>
  <si>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</si>
  <si>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</si>
  <si>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</si>
  <si>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</si>
  <si>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</si>
  <si>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</si>
  <si>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</si>
  <si>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</si>
  <si>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</si>
  <si>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</si>
  <si>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</si>
  <si>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</si>
  <si>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</si>
  <si>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</si>
  <si>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</si>
  <si>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</si>
  <si>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</si>
  <si>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</si>
  <si>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</si>
  <si>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</si>
  <si>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</si>
  <si>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</si>
  <si>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</si>
  <si>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</si>
  <si>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</si>
  <si>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</si>
  <si>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</si>
  <si>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</si>
  <si>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</si>
  <si>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</si>
  <si>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</si>
  <si>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</si>
  <si>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</si>
  <si>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</si>
  <si>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</si>
  <si>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</si>
  <si>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</si>
  <si>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</si>
  <si>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</si>
  <si>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</si>
  <si>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</si>
  <si>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</si>
  <si>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</si>
  <si>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</si>
  <si>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</si>
  <si>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</si>
  <si>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</si>
  <si>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</si>
  <si>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</si>
  <si>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</si>
  <si>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</si>
  <si>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</si>
  <si>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</si>
  <si>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</si>
  <si>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</si>
  <si>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</si>
  <si>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</si>
  <si>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</si>
  <si>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</si>
  <si>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</si>
  <si>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</si>
  <si>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</si>
  <si>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</si>
  <si>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</si>
  <si>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</si>
  <si>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</si>
  <si>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</si>
  <si>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</si>
  <si>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</si>
  <si>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</si>
  <si>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</si>
  <si>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</si>
  <si>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</si>
  <si>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</si>
  <si>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</si>
  <si>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</si>
  <si>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</si>
  <si>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</si>
  <si>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</si>
  <si>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</si>
  <si>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</si>
  <si>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</si>
  <si>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</si>
  <si>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</si>
  <si>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</si>
  <si>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</si>
  <si>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</si>
  <si>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</si>
  <si>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</si>
  <si>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</si>
  <si>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</si>
  <si>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</si>
  <si>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</si>
  <si>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㈱ＪＡグリーンとちぎ</t>
  </si>
  <si>
    <t>令和元年度　第２四半期末現在</t>
  </si>
  <si>
    <t>月報用（令和元年8月末現在）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</si>
</sst>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30</v>
      </c>
      <c r="H5" s="64"/>
    </row>
    <row r="6" spans="2:8" ht="22.5" customHeight="1">
      <c r="B6" s="34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0" t="s">
        <v>10</v>
      </c>
      <c r="F9" s="60"/>
      <c r="G9" s="60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2" t="s">
        <v>20</v>
      </c>
      <c r="C11" s="63"/>
      <c r="D11" s="38">
        <f>SUM(ｱｸﾃｨﾁｬﾚﾝｼﾞ:ﾛｼﾞﾊﾟﾙｴｸｽﾌﾟﾚｽ!D11)</f>
        <v>514159</v>
      </c>
      <c r="E11" s="23">
        <f>SUM(ｱｸﾃｨﾁｬﾚﾝｼﾞ:ﾛｼﾞﾊﾟﾙｴｸｽﾌﾟﾚｽ!E11)</f>
        <v>417347</v>
      </c>
      <c r="F11" s="23">
        <f>SUM(ｱｸﾃｨﾁｬﾚﾝｼﾞ:ﾛｼﾞﾊﾟﾙｴｸｽﾌﾟﾚｽ!F11)</f>
        <v>3876</v>
      </c>
      <c r="G11" s="39">
        <f>SUM(ｱｸﾃｨﾁｬﾚﾝｼﾞ:ﾛｼﾞﾊﾟﾙｴｸｽﾌﾟﾚｽ!G11)</f>
        <v>92936</v>
      </c>
      <c r="H11" s="45">
        <f aca="true" t="shared" si="0" ref="H11:H16">IF(D11=0,0,E11/D11)</f>
        <v>0.8117080514004422</v>
      </c>
    </row>
    <row r="12" spans="2:8" ht="22.5" customHeight="1">
      <c r="B12" s="52" t="s">
        <v>12</v>
      </c>
      <c r="C12" s="53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2" t="s">
        <v>13</v>
      </c>
      <c r="C13" s="53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2" t="s">
        <v>0</v>
      </c>
      <c r="C14" s="53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58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59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3517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728</v>
      </c>
      <c r="H16" s="44">
        <f t="shared" si="0"/>
        <v>0.8285041224970554</v>
      </c>
    </row>
    <row r="17" spans="2:8" ht="22.5" customHeight="1">
      <c r="B17" s="54" t="s">
        <v>14</v>
      </c>
      <c r="C17" s="55"/>
      <c r="D17" s="50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8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56"/>
      <c r="C18" s="57"/>
      <c r="D18" s="51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9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5211</v>
      </c>
      <c r="E11" s="22">
        <v>3334</v>
      </c>
      <c r="F11" s="23">
        <v>0</v>
      </c>
      <c r="G11" s="11">
        <f aca="true" t="shared" si="0" ref="G11:G16">D11-E11-F11</f>
        <v>1877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7406</v>
      </c>
      <c r="E11" s="22">
        <v>7173</v>
      </c>
      <c r="F11" s="23">
        <v>82</v>
      </c>
      <c r="G11" s="11">
        <f aca="true" t="shared" si="0" ref="G11:G16">D11-E11-F11</f>
        <v>151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37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3715</v>
      </c>
      <c r="E11" s="22">
        <v>1565</v>
      </c>
      <c r="F11" s="23">
        <v>0</v>
      </c>
      <c r="G11" s="11">
        <f aca="true" t="shared" si="0" ref="G11:G16">D11-E11-F11</f>
        <v>2150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38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39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40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793</v>
      </c>
      <c r="E11" s="22">
        <v>645</v>
      </c>
      <c r="F11" s="23">
        <v>0</v>
      </c>
      <c r="G11" s="11">
        <f aca="true" t="shared" si="0" ref="G11:G16">D11-E11-F11</f>
        <v>148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41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42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2976</v>
      </c>
      <c r="E11" s="22">
        <v>2196</v>
      </c>
      <c r="F11" s="23">
        <v>0</v>
      </c>
      <c r="G11" s="11">
        <f aca="true" t="shared" si="0" ref="G11:G16">D11-E11-F11</f>
        <v>780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998</v>
      </c>
      <c r="E11" s="22">
        <v>684</v>
      </c>
      <c r="F11" s="23">
        <v>0</v>
      </c>
      <c r="G11" s="11">
        <f aca="true" t="shared" si="0" ref="G11:G16">D11-E11-F11</f>
        <v>314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44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5" t="s">
        <v>93</v>
      </c>
      <c r="H5" s="76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2751</v>
      </c>
      <c r="E11" s="22">
        <v>1024</v>
      </c>
      <c r="F11" s="23">
        <v>0</v>
      </c>
      <c r="G11" s="11">
        <f aca="true" t="shared" si="0" ref="G11:G16">D11-E11-F11</f>
        <v>1727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47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B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48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49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29052</v>
      </c>
      <c r="E11" s="22">
        <v>28128</v>
      </c>
      <c r="F11" s="23">
        <v>0</v>
      </c>
      <c r="G11" s="11">
        <f aca="true" t="shared" si="0" ref="G11:G16">D11-E11-F11</f>
        <v>924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9"/>
      <c r="C16" s="17" t="s">
        <v>3</v>
      </c>
      <c r="D16" s="22">
        <v>1426</v>
      </c>
      <c r="E16" s="22">
        <v>1231</v>
      </c>
      <c r="F16" s="23">
        <v>0</v>
      </c>
      <c r="G16" s="12">
        <f t="shared" si="0"/>
        <v>195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50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51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1654</v>
      </c>
      <c r="E11" s="22">
        <v>1050</v>
      </c>
      <c r="F11" s="23">
        <v>0</v>
      </c>
      <c r="G11" s="11">
        <f aca="true" t="shared" si="0" ref="G11:G16">D11-E11-F11</f>
        <v>604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52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6420</v>
      </c>
      <c r="E11" s="22">
        <v>6384</v>
      </c>
      <c r="F11" s="23">
        <v>0</v>
      </c>
      <c r="G11" s="11">
        <f aca="true" t="shared" si="0" ref="G11:G16">D11-E11-F11</f>
        <v>36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2314</v>
      </c>
      <c r="E12" s="24">
        <v>0</v>
      </c>
      <c r="F12" s="25">
        <v>0</v>
      </c>
      <c r="G12" s="12">
        <f t="shared" si="0"/>
        <v>2314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858</v>
      </c>
      <c r="E16" s="24">
        <v>616</v>
      </c>
      <c r="F16" s="25">
        <v>0</v>
      </c>
      <c r="G16" s="12">
        <f t="shared" si="0"/>
        <v>242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9294</v>
      </c>
      <c r="E11" s="22">
        <v>7794</v>
      </c>
      <c r="F11" s="23">
        <v>0</v>
      </c>
      <c r="G11" s="11">
        <f aca="true" t="shared" si="0" ref="G11:G16">D11-E11-F11</f>
        <v>1500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6" t="s">
        <v>31</v>
      </c>
      <c r="H5" s="76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11640</v>
      </c>
      <c r="E11" s="22">
        <v>11100</v>
      </c>
      <c r="F11" s="23">
        <v>0</v>
      </c>
      <c r="G11" s="11">
        <f aca="true" t="shared" si="0" ref="G11:G16">D11-E11-F11</f>
        <v>540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2936</v>
      </c>
      <c r="E11" s="22">
        <v>2228</v>
      </c>
      <c r="F11" s="23">
        <v>0</v>
      </c>
      <c r="G11" s="11">
        <f aca="true" t="shared" si="0" ref="G11:G16">D11-E11-F11</f>
        <v>708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97</v>
      </c>
      <c r="H5" s="64"/>
    </row>
    <row r="6" spans="2:8" ht="22.5" customHeight="1">
      <c r="B6" s="30" t="s">
        <v>101</v>
      </c>
      <c r="F6" s="20" t="s">
        <v>18</v>
      </c>
      <c r="G6" s="65" t="s">
        <v>98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4950</v>
      </c>
      <c r="E11" s="22">
        <v>4785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54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13283</v>
      </c>
      <c r="E11" s="22">
        <v>12623</v>
      </c>
      <c r="F11" s="23">
        <v>0</v>
      </c>
      <c r="G11" s="11">
        <f aca="true" t="shared" si="0" ref="G11:G16">D11-E11-F11</f>
        <v>660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7804</v>
      </c>
      <c r="E11" s="22">
        <v>5258</v>
      </c>
      <c r="F11" s="23">
        <v>0</v>
      </c>
      <c r="G11" s="11">
        <f aca="true" t="shared" si="0" ref="G11:G16">D11-E11-F11</f>
        <v>2546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57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58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59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3090</v>
      </c>
      <c r="E11" s="22">
        <v>2855</v>
      </c>
      <c r="F11" s="23">
        <v>0</v>
      </c>
      <c r="G11" s="11">
        <f aca="true" t="shared" si="0" ref="G11:G16">D11-E11-F11</f>
        <v>235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60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10653</v>
      </c>
      <c r="E11" s="22">
        <v>8387</v>
      </c>
      <c r="F11" s="23">
        <v>0</v>
      </c>
      <c r="G11" s="11">
        <f aca="true" t="shared" si="0" ref="G11:G16">D11-E11-F11</f>
        <v>2266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729</v>
      </c>
      <c r="E16" s="24">
        <v>560</v>
      </c>
      <c r="F16" s="25">
        <v>0</v>
      </c>
      <c r="G16" s="12">
        <f t="shared" si="0"/>
        <v>169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5" t="s">
        <v>87</v>
      </c>
      <c r="H5" s="76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1380</v>
      </c>
      <c r="E11" s="22">
        <v>49</v>
      </c>
      <c r="F11" s="23">
        <v>0</v>
      </c>
      <c r="G11" s="11">
        <f aca="true" t="shared" si="0" ref="G11:G16">D11-E11-F11</f>
        <v>1331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61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15161</v>
      </c>
      <c r="E11" s="22">
        <v>7560</v>
      </c>
      <c r="F11" s="23">
        <v>0</v>
      </c>
      <c r="G11" s="11">
        <f aca="true" t="shared" si="0" ref="G11:G16">D11-E11-F11</f>
        <v>7601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62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64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4776</v>
      </c>
      <c r="E11" s="22">
        <v>1668</v>
      </c>
      <c r="F11" s="23">
        <v>0</v>
      </c>
      <c r="G11" s="11">
        <f aca="true" t="shared" si="0" ref="G11:G16">D11-E11-F11</f>
        <v>3108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6678</v>
      </c>
      <c r="E11" s="22">
        <v>6344</v>
      </c>
      <c r="F11" s="23">
        <v>0</v>
      </c>
      <c r="G11" s="11">
        <f aca="true" t="shared" si="0" ref="G11:G16">D11-E11-F11</f>
        <v>334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5737</v>
      </c>
      <c r="E11" s="22">
        <v>4873</v>
      </c>
      <c r="F11" s="23">
        <v>343</v>
      </c>
      <c r="G11" s="11">
        <f aca="true" t="shared" si="0" ref="G11:G16">D11-E11-F11</f>
        <v>521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67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42360</v>
      </c>
      <c r="E11" s="22">
        <v>42360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68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69714</v>
      </c>
      <c r="E11" s="22">
        <v>69714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88</v>
      </c>
      <c r="H5" s="64"/>
    </row>
    <row r="6" spans="2:8" ht="22.5" customHeight="1">
      <c r="B6" s="30" t="s">
        <v>101</v>
      </c>
      <c r="F6" s="20" t="s">
        <v>18</v>
      </c>
      <c r="G6" s="65" t="s">
        <v>89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1590</v>
      </c>
      <c r="E11" s="22">
        <v>0</v>
      </c>
      <c r="F11" s="23">
        <v>0</v>
      </c>
      <c r="G11" s="11">
        <f aca="true" t="shared" si="0" ref="G11:G16">D11-E11-F11</f>
        <v>1590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69</v>
      </c>
      <c r="H5" s="64"/>
    </row>
    <row r="6" spans="2:8" ht="22.5" customHeight="1">
      <c r="B6" s="30" t="s">
        <v>101</v>
      </c>
      <c r="F6" s="20" t="s">
        <v>18</v>
      </c>
      <c r="G6" s="65" t="s">
        <v>92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3845</v>
      </c>
      <c r="E11" s="22">
        <v>486</v>
      </c>
      <c r="F11" s="23">
        <v>0</v>
      </c>
      <c r="G11" s="11">
        <f aca="true" t="shared" si="0" ref="G11:G16">D11-E11-F11</f>
        <v>3359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6" t="s">
        <v>84</v>
      </c>
      <c r="H5" s="76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2844</v>
      </c>
      <c r="E11" s="22">
        <v>997</v>
      </c>
      <c r="F11" s="23">
        <v>840</v>
      </c>
      <c r="G11" s="11">
        <f aca="true" t="shared" si="0" ref="G11:G16">D11-E11-F11</f>
        <v>1007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70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71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5901</v>
      </c>
      <c r="E11" s="22">
        <v>2428</v>
      </c>
      <c r="F11" s="23">
        <v>0</v>
      </c>
      <c r="G11" s="11">
        <f aca="true" t="shared" si="0" ref="G11:G16">D11-E11-F11</f>
        <v>3473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72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90</v>
      </c>
      <c r="H5" s="64"/>
    </row>
    <row r="6" spans="2:8" ht="22.5" customHeight="1">
      <c r="B6" s="30" t="s">
        <v>101</v>
      </c>
      <c r="F6" s="20" t="s">
        <v>18</v>
      </c>
      <c r="G6" s="65" t="s">
        <v>91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74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4585</v>
      </c>
      <c r="E11" s="22">
        <v>3000</v>
      </c>
      <c r="F11" s="23">
        <v>130</v>
      </c>
      <c r="G11" s="11">
        <f aca="true" t="shared" si="0" ref="G11:G16">D11-E11-F11</f>
        <v>1455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76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3998</v>
      </c>
      <c r="E11" s="22">
        <v>3898</v>
      </c>
      <c r="F11" s="23">
        <v>0</v>
      </c>
      <c r="G11" s="11">
        <f aca="true" t="shared" si="0" ref="G11:G16">D11-E11-F11</f>
        <v>100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32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38382</v>
      </c>
      <c r="E11" s="22">
        <v>14471</v>
      </c>
      <c r="F11" s="23">
        <v>0</v>
      </c>
      <c r="G11" s="11">
        <f aca="true" t="shared" si="0" ref="G11:G16">D11-E11-F11</f>
        <v>23911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77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78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5790</v>
      </c>
      <c r="E11" s="22">
        <v>4114</v>
      </c>
      <c r="F11" s="23">
        <v>0</v>
      </c>
      <c r="G11" s="11">
        <f aca="true" t="shared" si="0" ref="G11:G16">D11-E11-F11</f>
        <v>1676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79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1325</v>
      </c>
      <c r="E11" s="22">
        <v>606</v>
      </c>
      <c r="F11" s="23">
        <v>0</v>
      </c>
      <c r="G11" s="11">
        <f aca="true" t="shared" si="0" ref="G11:G16">D11-E11-F11</f>
        <v>719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80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2323</v>
      </c>
      <c r="E11" s="22">
        <v>1776</v>
      </c>
      <c r="F11" s="23">
        <v>0</v>
      </c>
      <c r="G11" s="11">
        <f aca="true" t="shared" si="0" ref="G11:G16">D11-E11-F11</f>
        <v>547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99</v>
      </c>
      <c r="H5" s="64"/>
    </row>
    <row r="6" spans="2:8" ht="22.5" customHeight="1">
      <c r="B6" s="34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f>3300+3388+3775+5800</f>
        <v>16263</v>
      </c>
      <c r="E11" s="22">
        <f>2500+2800+3200+4500</f>
        <v>13000</v>
      </c>
      <c r="F11" s="23">
        <v>0</v>
      </c>
      <c r="G11" s="11">
        <f aca="true" t="shared" si="0" ref="G11:G16">D11-E11-F11</f>
        <v>3263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81</v>
      </c>
      <c r="H5" s="64"/>
    </row>
    <row r="6" spans="2:8" ht="22.5" customHeight="1">
      <c r="B6" s="34" t="s">
        <v>101</v>
      </c>
      <c r="F6" s="20" t="s">
        <v>18</v>
      </c>
      <c r="G6" s="65" t="s">
        <v>82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9255</v>
      </c>
      <c r="E11" s="22">
        <v>5760</v>
      </c>
      <c r="F11" s="23">
        <v>2000</v>
      </c>
      <c r="G11" s="11">
        <f aca="true" t="shared" si="0" ref="G11:G16">D11-E11-F11</f>
        <v>1495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33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19756</v>
      </c>
      <c r="E11" s="22">
        <v>18850</v>
      </c>
      <c r="F11" s="23">
        <v>0</v>
      </c>
      <c r="G11" s="11">
        <f aca="true" t="shared" si="0" ref="G11:G16">D11-E11-F11</f>
        <v>906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7" sqref="D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34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85</v>
      </c>
      <c r="H5" s="64"/>
    </row>
    <row r="6" spans="2:8" ht="22.5" customHeight="1">
      <c r="B6" s="30" t="s">
        <v>101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750</v>
      </c>
      <c r="E11" s="22">
        <v>740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1082</v>
      </c>
      <c r="E16" s="24">
        <v>960</v>
      </c>
      <c r="F16" s="25">
        <v>0</v>
      </c>
      <c r="G16" s="12">
        <f t="shared" si="0"/>
        <v>122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2019-10-17T04:58:38Z</cp:lastPrinted>
  <dcterms:created xsi:type="dcterms:W3CDTF">2001-04-12T08:02:15Z</dcterms:created>
  <dcterms:modified xsi:type="dcterms:W3CDTF">2019-10-17T04:58:40Z</dcterms:modified>
  <cp:category/>
  <cp:version/>
  <cp:contentType/>
  <cp:contentStatus/>
</cp:coreProperties>
</file>