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32BF7B6E-35EE-4F2D-A3D4-B5DEA8F5A32F}" xr6:coauthVersionLast="45" xr6:coauthVersionMax="45" xr10:uidLastSave="{00000000-0000-0000-0000-000000000000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<sst xmlns="http://schemas.openxmlformats.org/spreadsheetml/2006/main" count="51" uniqueCount="34">
  <si>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</si>
  <si>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</si>
  <si>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</si>
  <si>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</si>
  <si>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</si>
  <si>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</si>
  <si>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</si>
  <si>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</si>
  <si>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</si>
  <si>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</si>
  <si>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</si>
  <si>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</si>
  <si>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</si>
  <si>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</si>
  <si>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</si>
  <si>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</si>
  <si>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</si>
  <si>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</si>
  <si>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</si>
  <si>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</si>
  <si>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</si>
  <si>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</si>
  <si>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</si>
  <si>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</si>
  <si>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</si>
  <si>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</si>
  <si>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</si>
  <si>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</si>
  <si>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</si>
  <si>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</si>
  <si>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</si>
  <si>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</si>
  <si>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</si>
  <si>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11月末現在</t>
    <rPh sb="0" eb="2">
      <t>レイワ</t>
    </rPh>
    <rPh sb="3" eb="4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</si>
</sst>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1" sqref="N1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197122</v>
      </c>
      <c r="F9" s="14">
        <v>29974</v>
      </c>
      <c r="G9" s="14">
        <f>E9+F9</f>
        <v>227096</v>
      </c>
      <c r="H9" s="15"/>
      <c r="I9" s="14">
        <v>152213</v>
      </c>
      <c r="J9" s="14">
        <v>6167</v>
      </c>
      <c r="K9" s="14">
        <f>G9-I9-J9</f>
        <v>68716</v>
      </c>
      <c r="L9" s="16">
        <f>(I9+J9)/G9*100</f>
        <v>69.741430936696375</v>
      </c>
      <c r="M9" s="17"/>
      <c r="N9" s="14">
        <v>228017</v>
      </c>
      <c r="O9" s="14">
        <f t="shared" ref="O9:O20" si="0">G9-N9</f>
        <v>-921</v>
      </c>
      <c r="P9" s="16">
        <f>G9/N9*100</f>
        <v>99.596082748216148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197122</v>
      </c>
      <c r="F12" s="14">
        <f>SUM(F9:F11)</f>
        <v>29974</v>
      </c>
      <c r="G12" s="14">
        <f t="shared" si="1"/>
        <v>227096</v>
      </c>
      <c r="H12" s="15"/>
      <c r="I12" s="14">
        <f>SUM(I9:I11)</f>
        <v>152213</v>
      </c>
      <c r="J12" s="14">
        <f>SUM(J9:J11)</f>
        <v>6167</v>
      </c>
      <c r="K12" s="14">
        <f>SUM(K9:K11)</f>
        <v>68716</v>
      </c>
      <c r="L12" s="16">
        <f>(I12+J12)/G12*100</f>
        <v>69.741430936696375</v>
      </c>
      <c r="M12" s="17"/>
      <c r="N12" s="14">
        <f>SUM(N9:N11)</f>
        <v>228017</v>
      </c>
      <c r="O12" s="14">
        <f t="shared" si="0"/>
        <v>-921</v>
      </c>
      <c r="P12" s="16">
        <f>G12/N12*100</f>
        <v>99.596082748216148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2762</v>
      </c>
      <c r="J15" s="14">
        <v>605</v>
      </c>
      <c r="K15" s="14">
        <f>G15-I15-J15</f>
        <v>1086</v>
      </c>
      <c r="L15" s="16">
        <f>(I15+J15)/G15*100</f>
        <v>75.611947002021111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2021-12-20T05:32:00Z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