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24226"/>
  <bookViews>
    <workbookView xWindow="65416" yWindow="65416" windowWidth="29040" windowHeight="15840" activeTab="0"/>
  </bookViews>
  <sheets>
    <sheet name="10品目別管理表 (令和4年6月) " sheetId="17" r:id="rId1"/>
    <sheet name="(令和4年5月) " sheetId="9" r:id="rId2"/>
    <sheet name="(令和4年4月) " sheetId="6" r:id="rId3"/>
  </sheets>
  <definedNames>
    <definedName name="_xlnm.Print_Area" localSheetId="2">'(令和4年4月) '!$A$1:$Z$49</definedName>
    <definedName name="_xlnm.Print_Area" localSheetId="1">'(令和4年5月) '!$A$1:$Z$49</definedName>
    <definedName name="_xlnm.Print_Area" localSheetId="0">'10品目別管理表 (令和4年6月) '!$A$1:$Z$49</definedName>
  </definedNames>
  <calcPr calcId="191029"/>
  <extLst/>
</workbook>
</file>

<file path=xl/sharedStrings.xml><?xml version="1.0" encoding="utf-8"?>
<sst xmlns="http://schemas.openxmlformats.org/spreadsheetml/2006/main" count="384" uniqueCount="66">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</sst>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55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9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9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7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7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2" fillId="0" borderId="23" xfId="22" applyNumberFormat="1" applyBorder="1" applyAlignment="1">
      <alignment horizontal="center"/>
      <protection/>
    </xf>
    <xf numFmtId="177" fontId="2" fillId="0" borderId="57" xfId="22" applyNumberFormat="1" applyBorder="1" applyAlignment="1">
      <alignment horizontal="center"/>
      <protection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8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178" fontId="2" fillId="0" borderId="46" xfId="22" applyNumberFormat="1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41" sqref="Y41:Z41"/>
    </sheetView>
  </sheetViews>
  <sheetFormatPr defaultColWidth="9.140625" defaultRowHeight="15"/>
  <cols>
    <col min="1" max="1" width="2.57421875" style="99" customWidth="1"/>
    <col min="2" max="2" width="3.140625" style="99" customWidth="1"/>
    <col min="3" max="3" width="12.57421875" style="99" customWidth="1"/>
    <col min="4" max="4" width="7.28125" style="99" customWidth="1"/>
    <col min="5" max="5" width="7.57421875" style="99" customWidth="1"/>
    <col min="6" max="6" width="10.140625" style="99" customWidth="1"/>
    <col min="7" max="7" width="7.57421875" style="99" customWidth="1"/>
    <col min="8" max="8" width="10.140625" style="99" customWidth="1"/>
    <col min="9" max="9" width="7.57421875" style="99" customWidth="1"/>
    <col min="10" max="10" width="10.140625" style="99" customWidth="1"/>
    <col min="11" max="11" width="7.57421875" style="99" customWidth="1"/>
    <col min="12" max="12" width="10.140625" style="99" customWidth="1"/>
    <col min="13" max="13" width="7.57421875" style="99" customWidth="1"/>
    <col min="14" max="14" width="10.140625" style="99" customWidth="1"/>
    <col min="15" max="15" width="7.57421875" style="99" customWidth="1"/>
    <col min="16" max="16" width="10.140625" style="99" customWidth="1"/>
    <col min="17" max="17" width="8.140625" style="99" customWidth="1"/>
    <col min="18" max="18" width="11.140625" style="99" customWidth="1"/>
    <col min="19" max="19" width="8.140625" style="99" customWidth="1"/>
    <col min="20" max="20" width="11.140625" style="99" customWidth="1"/>
    <col min="21" max="21" width="8.140625" style="99" customWidth="1"/>
    <col min="22" max="22" width="11.140625" style="99" customWidth="1"/>
    <col min="23" max="23" width="7.57421875" style="99" customWidth="1"/>
    <col min="24" max="24" width="10.421875" style="99" bestFit="1" customWidth="1"/>
    <col min="25" max="25" width="8.57421875" style="99" customWidth="1"/>
    <col min="26" max="26" width="11.57421875" style="99" customWidth="1"/>
    <col min="27" max="16384" width="9.00390625" style="99" customWidth="1"/>
  </cols>
  <sheetData>
    <row r="1" spans="1:26" ht="29.25" thickBot="1">
      <c r="A1" s="113" t="s">
        <v>63</v>
      </c>
      <c r="B1" s="114"/>
      <c r="C1" s="114"/>
      <c r="D1" s="114"/>
      <c r="E1" s="115" t="s">
        <v>0</v>
      </c>
      <c r="F1" s="116"/>
      <c r="G1" s="116"/>
      <c r="H1" s="116"/>
      <c r="J1" s="117" t="s">
        <v>1</v>
      </c>
      <c r="K1" s="114"/>
      <c r="L1" s="1" t="s">
        <v>2</v>
      </c>
      <c r="M1" s="1" t="s">
        <v>3</v>
      </c>
      <c r="N1" s="1" t="s">
        <v>4</v>
      </c>
      <c r="O1" s="117" t="s">
        <v>5</v>
      </c>
      <c r="P1" s="114"/>
      <c r="Q1" s="114"/>
      <c r="R1" s="1"/>
      <c r="S1" s="1"/>
      <c r="T1" s="1"/>
      <c r="V1" s="1"/>
      <c r="W1" s="1"/>
      <c r="X1" s="98" t="s">
        <v>6</v>
      </c>
      <c r="Y1" s="1"/>
      <c r="Z1" s="1"/>
    </row>
    <row r="2" spans="1:26" ht="15">
      <c r="A2" s="4"/>
      <c r="B2" s="5"/>
      <c r="C2" s="5"/>
      <c r="D2" s="6"/>
      <c r="E2" s="118" t="s">
        <v>7</v>
      </c>
      <c r="F2" s="119"/>
      <c r="G2" s="120" t="s">
        <v>8</v>
      </c>
      <c r="H2" s="120"/>
      <c r="I2" s="121" t="s">
        <v>9</v>
      </c>
      <c r="J2" s="122"/>
      <c r="K2" s="120" t="s">
        <v>10</v>
      </c>
      <c r="L2" s="120"/>
      <c r="M2" s="121" t="s">
        <v>11</v>
      </c>
      <c r="N2" s="122"/>
      <c r="O2" s="120" t="s">
        <v>12</v>
      </c>
      <c r="P2" s="120"/>
      <c r="Q2" s="121" t="s">
        <v>13</v>
      </c>
      <c r="R2" s="122"/>
      <c r="S2" s="120" t="s">
        <v>14</v>
      </c>
      <c r="T2" s="120"/>
      <c r="U2" s="121" t="s">
        <v>15</v>
      </c>
      <c r="V2" s="122"/>
      <c r="W2" s="120" t="s">
        <v>16</v>
      </c>
      <c r="X2" s="120"/>
      <c r="Y2" s="123" t="s">
        <v>17</v>
      </c>
      <c r="Z2" s="124"/>
    </row>
    <row r="3" spans="1:26" ht="18.75">
      <c r="A3" s="7"/>
      <c r="C3" s="127"/>
      <c r="D3" s="128"/>
      <c r="E3" s="129" t="s">
        <v>53</v>
      </c>
      <c r="F3" s="130"/>
      <c r="G3" s="131" t="s">
        <v>54</v>
      </c>
      <c r="H3" s="131"/>
      <c r="I3" s="129" t="s">
        <v>55</v>
      </c>
      <c r="J3" s="130"/>
      <c r="K3" s="131" t="s">
        <v>56</v>
      </c>
      <c r="L3" s="131"/>
      <c r="M3" s="129" t="s">
        <v>57</v>
      </c>
      <c r="N3" s="130"/>
      <c r="O3" s="131">
        <v>26</v>
      </c>
      <c r="P3" s="131"/>
      <c r="Q3" s="129" t="s">
        <v>58</v>
      </c>
      <c r="R3" s="130"/>
      <c r="S3" s="131" t="s">
        <v>59</v>
      </c>
      <c r="T3" s="131"/>
      <c r="U3" s="129" t="s">
        <v>60</v>
      </c>
      <c r="V3" s="130"/>
      <c r="W3" s="131">
        <v>40</v>
      </c>
      <c r="X3" s="131"/>
      <c r="Y3" s="125"/>
      <c r="Z3" s="12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0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93"/>
      <c r="D6" s="96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9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100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93"/>
      <c r="D9" s="96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9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93"/>
      <c r="D12" s="9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9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0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93"/>
      <c r="D15" s="9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9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100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93"/>
      <c r="D18" s="96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9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100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93"/>
      <c r="D21" s="96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9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2">
        <f>(E20+E21)/(E22+E41)*100</f>
        <v>51.85107718050617</v>
      </c>
      <c r="F23" s="133"/>
      <c r="G23" s="132">
        <f>(G20+G21)/(G22+G41)*100</f>
        <v>88.09823677581863</v>
      </c>
      <c r="H23" s="133"/>
      <c r="I23" s="132">
        <f>(I20+I21)/(I22+I41)*100</f>
        <v>94.13566739606128</v>
      </c>
      <c r="J23" s="133"/>
      <c r="K23" s="132">
        <f>(K20+K21)/(K22+K41)*100</f>
        <v>57.61141985398278</v>
      </c>
      <c r="L23" s="133"/>
      <c r="M23" s="132">
        <f>(M20+M21)/(M22+M41)*100</f>
        <v>53.432125400894925</v>
      </c>
      <c r="N23" s="133"/>
      <c r="O23" s="132">
        <f>(O20+O21)/(O22+O41)*100</f>
        <v>78.98690488275302</v>
      </c>
      <c r="P23" s="133"/>
      <c r="Q23" s="132">
        <f>(Q20+Q21)/(Q22+Q41)*100</f>
        <v>47.41866814001105</v>
      </c>
      <c r="R23" s="133"/>
      <c r="S23" s="132">
        <f>(S20+S21)/(S22+S41)*100</f>
        <v>171.16727123400176</v>
      </c>
      <c r="T23" s="133"/>
      <c r="U23" s="132">
        <f>(U20+U21)/(U22+U41)*100</f>
        <v>69.49245241741413</v>
      </c>
      <c r="V23" s="133"/>
      <c r="W23" s="132">
        <f>(W20+W21)/(W22+W41)*100</f>
        <v>93.29802883200942</v>
      </c>
      <c r="X23" s="133"/>
      <c r="Y23" s="132">
        <f>(Y20+Y21)/(Y22+Y41)*100</f>
        <v>81.07035949720081</v>
      </c>
      <c r="Z23" s="133"/>
    </row>
    <row r="24" spans="1:26" ht="18.95" customHeight="1">
      <c r="A24" s="7"/>
      <c r="B24" s="22"/>
      <c r="C24" s="45" t="s">
        <v>39</v>
      </c>
      <c r="D24" s="43" t="s">
        <v>40</v>
      </c>
      <c r="E24" s="134">
        <f>F22/E22*1000</f>
        <v>162486.23063683306</v>
      </c>
      <c r="F24" s="135"/>
      <c r="G24" s="136">
        <f>H22/G22*1000</f>
        <v>428030.93434343435</v>
      </c>
      <c r="H24" s="137"/>
      <c r="I24" s="138">
        <f>J22/I22*1000</f>
        <v>1305547.5070555033</v>
      </c>
      <c r="J24" s="139"/>
      <c r="K24" s="136">
        <f>L22/K22*1000</f>
        <v>1889320.6404999024</v>
      </c>
      <c r="L24" s="137"/>
      <c r="M24" s="138">
        <f>N22/M22*1000</f>
        <v>208932.47576532207</v>
      </c>
      <c r="N24" s="139"/>
      <c r="O24" s="136">
        <f>P22/O22*1000</f>
        <v>274605.8408862034</v>
      </c>
      <c r="P24" s="137"/>
      <c r="Q24" s="138">
        <f>R22/Q22*1000</f>
        <v>174241.33687414989</v>
      </c>
      <c r="R24" s="139"/>
      <c r="S24" s="136">
        <f>T22/S22*1000</f>
        <v>89388.77310464997</v>
      </c>
      <c r="T24" s="137"/>
      <c r="U24" s="138">
        <f>V22/U22*1000</f>
        <v>349609.5217762596</v>
      </c>
      <c r="V24" s="139"/>
      <c r="W24" s="136">
        <f>X22/W22*1000</f>
        <v>242186.4206292879</v>
      </c>
      <c r="X24" s="137"/>
      <c r="Y24" s="138">
        <f>Z22/Y22*1000</f>
        <v>258594.19550117367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2"/>
      <c r="E26" s="52"/>
      <c r="F26" s="92"/>
      <c r="G26" s="52"/>
      <c r="H26" s="92"/>
      <c r="I26" s="52"/>
      <c r="J26" s="92"/>
      <c r="K26" s="52"/>
      <c r="L26" s="92"/>
      <c r="M26" s="52"/>
      <c r="N26" s="92"/>
      <c r="O26" s="52"/>
      <c r="P26" s="92"/>
      <c r="Q26" s="52"/>
      <c r="R26" s="92"/>
      <c r="S26" s="52"/>
      <c r="T26" s="92"/>
      <c r="U26" s="52"/>
      <c r="V26" s="92"/>
      <c r="W26" s="52"/>
      <c r="X26" s="92"/>
      <c r="Y26" s="52"/>
      <c r="Z26" s="53"/>
    </row>
    <row r="27" spans="1:26" ht="18.95" customHeight="1">
      <c r="A27" s="22"/>
      <c r="B27" s="142" t="s">
        <v>42</v>
      </c>
      <c r="C27" s="4" t="s">
        <v>43</v>
      </c>
      <c r="D27" s="54" t="s">
        <v>21</v>
      </c>
      <c r="E27" s="13">
        <v>1286</v>
      </c>
      <c r="F27" s="14">
        <v>88981</v>
      </c>
      <c r="G27" s="19">
        <v>659</v>
      </c>
      <c r="H27" s="18">
        <v>199392</v>
      </c>
      <c r="I27" s="13">
        <v>2536</v>
      </c>
      <c r="J27" s="14">
        <v>1919161</v>
      </c>
      <c r="K27" s="19">
        <v>1054</v>
      </c>
      <c r="L27" s="18">
        <v>260620</v>
      </c>
      <c r="M27" s="13">
        <v>7622</v>
      </c>
      <c r="N27" s="14">
        <v>1946419</v>
      </c>
      <c r="O27" s="19">
        <v>4631</v>
      </c>
      <c r="P27" s="18">
        <v>1595167</v>
      </c>
      <c r="Q27" s="13">
        <v>29468</v>
      </c>
      <c r="R27" s="14">
        <v>5714343</v>
      </c>
      <c r="S27" s="19">
        <v>44564</v>
      </c>
      <c r="T27" s="18">
        <v>10773964</v>
      </c>
      <c r="U27" s="13">
        <v>3933</v>
      </c>
      <c r="V27" s="14">
        <v>1491077</v>
      </c>
      <c r="W27" s="19">
        <v>8844</v>
      </c>
      <c r="X27" s="18">
        <v>1837472</v>
      </c>
      <c r="Y27" s="55">
        <v>104597</v>
      </c>
      <c r="Z27" s="56">
        <v>25826596</v>
      </c>
    </row>
    <row r="28" spans="1:26" ht="18.95" customHeight="1">
      <c r="A28" s="22"/>
      <c r="B28" s="143"/>
      <c r="C28" s="7"/>
      <c r="D28" s="57" t="s">
        <v>22</v>
      </c>
      <c r="E28" s="27">
        <v>1332</v>
      </c>
      <c r="F28" s="21">
        <v>176209</v>
      </c>
      <c r="G28" s="25">
        <v>636</v>
      </c>
      <c r="H28" s="26">
        <v>203219</v>
      </c>
      <c r="I28" s="27">
        <v>2515</v>
      </c>
      <c r="J28" s="21">
        <v>1329456</v>
      </c>
      <c r="K28" s="25">
        <v>927</v>
      </c>
      <c r="L28" s="26">
        <v>240330</v>
      </c>
      <c r="M28" s="27">
        <v>7612</v>
      </c>
      <c r="N28" s="21">
        <v>1638853</v>
      </c>
      <c r="O28" s="25">
        <v>4471</v>
      </c>
      <c r="P28" s="26">
        <v>1582532</v>
      </c>
      <c r="Q28" s="27">
        <v>29639</v>
      </c>
      <c r="R28" s="21">
        <v>5856115</v>
      </c>
      <c r="S28" s="25">
        <v>45299</v>
      </c>
      <c r="T28" s="26">
        <v>10768350</v>
      </c>
      <c r="U28" s="27">
        <v>3116</v>
      </c>
      <c r="V28" s="21">
        <v>632178</v>
      </c>
      <c r="W28" s="25">
        <v>8932</v>
      </c>
      <c r="X28" s="26">
        <v>1820984</v>
      </c>
      <c r="Y28" s="58">
        <v>104479</v>
      </c>
      <c r="Z28" s="59">
        <v>24248226</v>
      </c>
    </row>
    <row r="29" spans="1:26" ht="18.95" customHeight="1">
      <c r="A29" s="22"/>
      <c r="B29" s="143"/>
      <c r="C29" s="7"/>
      <c r="D29" s="57" t="s">
        <v>24</v>
      </c>
      <c r="E29" s="27">
        <v>2404</v>
      </c>
      <c r="F29" s="21">
        <v>414994</v>
      </c>
      <c r="G29" s="25">
        <v>868</v>
      </c>
      <c r="H29" s="26">
        <v>382431</v>
      </c>
      <c r="I29" s="27">
        <v>2044</v>
      </c>
      <c r="J29" s="21">
        <v>2183396</v>
      </c>
      <c r="K29" s="25">
        <v>1238</v>
      </c>
      <c r="L29" s="26">
        <v>1920402</v>
      </c>
      <c r="M29" s="27">
        <v>15448</v>
      </c>
      <c r="N29" s="21">
        <v>3143169</v>
      </c>
      <c r="O29" s="25">
        <v>4254</v>
      </c>
      <c r="P29" s="26">
        <v>1189508</v>
      </c>
      <c r="Q29" s="27">
        <v>59615</v>
      </c>
      <c r="R29" s="21">
        <v>9946673</v>
      </c>
      <c r="S29" s="25">
        <v>28667</v>
      </c>
      <c r="T29" s="26">
        <v>2473342</v>
      </c>
      <c r="U29" s="27">
        <v>5593</v>
      </c>
      <c r="V29" s="21">
        <v>2270522</v>
      </c>
      <c r="W29" s="25">
        <v>9940</v>
      </c>
      <c r="X29" s="26">
        <v>2202697</v>
      </c>
      <c r="Y29" s="58">
        <v>130071</v>
      </c>
      <c r="Z29" s="59">
        <v>26127134</v>
      </c>
    </row>
    <row r="30" spans="1:26" ht="18.95" customHeight="1" thickBot="1">
      <c r="A30" s="22" t="s">
        <v>29</v>
      </c>
      <c r="B30" s="143"/>
      <c r="C30" s="7"/>
      <c r="D30" s="60" t="s">
        <v>44</v>
      </c>
      <c r="E30" s="140">
        <v>42.1</v>
      </c>
      <c r="F30" s="141"/>
      <c r="G30" s="140">
        <v>89.6</v>
      </c>
      <c r="H30" s="141"/>
      <c r="I30" s="140">
        <v>118.6</v>
      </c>
      <c r="J30" s="141"/>
      <c r="K30" s="140">
        <v>86.2</v>
      </c>
      <c r="L30" s="141"/>
      <c r="M30" s="140">
        <v>61.8</v>
      </c>
      <c r="N30" s="141"/>
      <c r="O30" s="140">
        <v>127.8</v>
      </c>
      <c r="P30" s="141"/>
      <c r="Q30" s="140">
        <v>51.7</v>
      </c>
      <c r="R30" s="141"/>
      <c r="S30" s="140">
        <v>169</v>
      </c>
      <c r="T30" s="141"/>
      <c r="U30" s="140">
        <v>75.9</v>
      </c>
      <c r="V30" s="141"/>
      <c r="W30" s="140">
        <v>101.4</v>
      </c>
      <c r="X30" s="141"/>
      <c r="Y30" s="140">
        <v>88.1</v>
      </c>
      <c r="Z30" s="141"/>
    </row>
    <row r="31" spans="1:26" ht="18.95" customHeight="1">
      <c r="A31" s="22"/>
      <c r="B31" s="143"/>
      <c r="C31" s="4" t="s">
        <v>45</v>
      </c>
      <c r="D31" s="100" t="s">
        <v>21</v>
      </c>
      <c r="E31" s="83">
        <v>-110</v>
      </c>
      <c r="F31" s="84">
        <v>5199</v>
      </c>
      <c r="G31" s="85">
        <v>740</v>
      </c>
      <c r="H31" s="86">
        <v>295020</v>
      </c>
      <c r="I31" s="83">
        <v>-304</v>
      </c>
      <c r="J31" s="84">
        <v>3433108</v>
      </c>
      <c r="K31" s="85">
        <v>2122</v>
      </c>
      <c r="L31" s="86">
        <v>5906848</v>
      </c>
      <c r="M31" s="83">
        <v>1178.2559999999994</v>
      </c>
      <c r="N31" s="84">
        <v>469239</v>
      </c>
      <c r="O31" s="85">
        <v>-701</v>
      </c>
      <c r="P31" s="86">
        <v>-223971</v>
      </c>
      <c r="Q31" s="83">
        <v>-68</v>
      </c>
      <c r="R31" s="84">
        <v>-16085</v>
      </c>
      <c r="S31" s="85">
        <v>5501</v>
      </c>
      <c r="T31" s="86">
        <v>1086923</v>
      </c>
      <c r="U31" s="83">
        <v>-649</v>
      </c>
      <c r="V31" s="84">
        <v>-600729</v>
      </c>
      <c r="W31" s="85">
        <v>-959</v>
      </c>
      <c r="X31" s="86">
        <v>-169859</v>
      </c>
      <c r="Y31" s="83">
        <v>6750.255999999994</v>
      </c>
      <c r="Z31" s="84">
        <v>10185693</v>
      </c>
    </row>
    <row r="32" spans="1:26" ht="18.95" customHeight="1">
      <c r="A32" s="22" t="s">
        <v>46</v>
      </c>
      <c r="B32" s="143"/>
      <c r="C32" s="7"/>
      <c r="D32" s="96" t="s">
        <v>22</v>
      </c>
      <c r="E32" s="87">
        <v>-29</v>
      </c>
      <c r="F32" s="88">
        <v>-21769</v>
      </c>
      <c r="G32" s="89">
        <v>763</v>
      </c>
      <c r="H32" s="90">
        <v>301850</v>
      </c>
      <c r="I32" s="87">
        <v>-445</v>
      </c>
      <c r="J32" s="88">
        <v>3611315</v>
      </c>
      <c r="K32" s="89">
        <v>1184</v>
      </c>
      <c r="L32" s="90">
        <v>3496335</v>
      </c>
      <c r="M32" s="87">
        <v>1613.4840000000004</v>
      </c>
      <c r="N32" s="88">
        <v>630756</v>
      </c>
      <c r="O32" s="89">
        <v>-620</v>
      </c>
      <c r="P32" s="90">
        <v>-226358</v>
      </c>
      <c r="Q32" s="87">
        <v>-678</v>
      </c>
      <c r="R32" s="88">
        <v>-362420</v>
      </c>
      <c r="S32" s="89">
        <v>4673</v>
      </c>
      <c r="T32" s="90">
        <v>1041540</v>
      </c>
      <c r="U32" s="87">
        <v>-47</v>
      </c>
      <c r="V32" s="88">
        <v>122615</v>
      </c>
      <c r="W32" s="89">
        <v>-961</v>
      </c>
      <c r="X32" s="90">
        <v>-218556</v>
      </c>
      <c r="Y32" s="87">
        <v>5453.484000000011</v>
      </c>
      <c r="Z32" s="88">
        <v>8375308</v>
      </c>
    </row>
    <row r="33" spans="1:26" ht="18.95" customHeight="1">
      <c r="A33" s="22"/>
      <c r="B33" s="143"/>
      <c r="C33" s="7"/>
      <c r="D33" s="96" t="s">
        <v>24</v>
      </c>
      <c r="E33" s="87">
        <v>-80</v>
      </c>
      <c r="F33" s="88">
        <v>-37376</v>
      </c>
      <c r="G33" s="89">
        <v>716</v>
      </c>
      <c r="H33" s="90">
        <v>295570</v>
      </c>
      <c r="I33" s="87">
        <v>82</v>
      </c>
      <c r="J33" s="88">
        <v>592198</v>
      </c>
      <c r="K33" s="89">
        <v>3883</v>
      </c>
      <c r="L33" s="90">
        <v>7754809</v>
      </c>
      <c r="M33" s="87">
        <v>1207.471999999998</v>
      </c>
      <c r="N33" s="88">
        <v>336700</v>
      </c>
      <c r="O33" s="89">
        <v>711</v>
      </c>
      <c r="P33" s="90">
        <v>173910</v>
      </c>
      <c r="Q33" s="87">
        <v>2141</v>
      </c>
      <c r="R33" s="88">
        <v>813775</v>
      </c>
      <c r="S33" s="89">
        <v>602</v>
      </c>
      <c r="T33" s="90">
        <v>142978</v>
      </c>
      <c r="U33" s="87">
        <v>-909</v>
      </c>
      <c r="V33" s="88">
        <v>-632951</v>
      </c>
      <c r="W33" s="89">
        <v>-1486</v>
      </c>
      <c r="X33" s="90">
        <v>-155253</v>
      </c>
      <c r="Y33" s="87">
        <v>6867.472000000009</v>
      </c>
      <c r="Z33" s="88">
        <v>9284360</v>
      </c>
    </row>
    <row r="34" spans="1:26" ht="18.95" customHeight="1" thickBot="1">
      <c r="A34" s="22" t="s">
        <v>47</v>
      </c>
      <c r="B34" s="143"/>
      <c r="C34" s="61"/>
      <c r="D34" s="28" t="s">
        <v>44</v>
      </c>
      <c r="E34" s="145">
        <v>9.751077180506165</v>
      </c>
      <c r="F34" s="146"/>
      <c r="G34" s="147">
        <v>-1.50176322418136</v>
      </c>
      <c r="H34" s="148"/>
      <c r="I34" s="145">
        <v>-24.464332603938715</v>
      </c>
      <c r="J34" s="146"/>
      <c r="K34" s="147">
        <v>-28.58858014601722</v>
      </c>
      <c r="L34" s="148"/>
      <c r="M34" s="145">
        <v>-8.367874599105072</v>
      </c>
      <c r="N34" s="146"/>
      <c r="O34" s="147">
        <v>-48.813095117246974</v>
      </c>
      <c r="P34" s="148"/>
      <c r="Q34" s="145">
        <v>-4.281331859988953</v>
      </c>
      <c r="R34" s="146"/>
      <c r="S34" s="147">
        <v>2.1672712340017597</v>
      </c>
      <c r="T34" s="148"/>
      <c r="U34" s="145">
        <v>-6.407547582585877</v>
      </c>
      <c r="V34" s="146"/>
      <c r="W34" s="147">
        <v>-8.101971167990584</v>
      </c>
      <c r="X34" s="148"/>
      <c r="Y34" s="145">
        <v>-7.029640502799182</v>
      </c>
      <c r="Z34" s="146"/>
    </row>
    <row r="35" spans="1:26" ht="18.95" customHeight="1">
      <c r="A35" s="22"/>
      <c r="B35" s="143"/>
      <c r="C35" s="7" t="s">
        <v>48</v>
      </c>
      <c r="D35" s="62" t="s">
        <v>21</v>
      </c>
      <c r="E35" s="63">
        <v>91.44634525660965</v>
      </c>
      <c r="F35" s="64">
        <v>105.84282037738393</v>
      </c>
      <c r="G35" s="65">
        <v>212.29135053110775</v>
      </c>
      <c r="H35" s="66">
        <v>247.95979778526723</v>
      </c>
      <c r="I35" s="63">
        <v>88.01261829652996</v>
      </c>
      <c r="J35" s="64">
        <v>278.8858777351145</v>
      </c>
      <c r="K35" s="65">
        <v>301.32827324478177</v>
      </c>
      <c r="L35" s="66">
        <v>2366.459980047579</v>
      </c>
      <c r="M35" s="63">
        <v>115.45861978483336</v>
      </c>
      <c r="N35" s="64">
        <v>124.10781029161757</v>
      </c>
      <c r="O35" s="65">
        <v>84.86288058734614</v>
      </c>
      <c r="P35" s="66">
        <v>85.959401115996</v>
      </c>
      <c r="Q35" s="63">
        <v>99.76924121080494</v>
      </c>
      <c r="R35" s="64">
        <v>99.7185153218839</v>
      </c>
      <c r="S35" s="65">
        <v>112.34404452024056</v>
      </c>
      <c r="T35" s="66">
        <v>110.08842242279628</v>
      </c>
      <c r="U35" s="63">
        <v>83.49860157640478</v>
      </c>
      <c r="V35" s="64">
        <v>59.71173856212657</v>
      </c>
      <c r="W35" s="65">
        <v>89.15649027589326</v>
      </c>
      <c r="X35" s="66">
        <v>90.75583192560212</v>
      </c>
      <c r="Y35" s="63">
        <v>106.45358471084256</v>
      </c>
      <c r="Z35" s="64">
        <v>139.4387746646906</v>
      </c>
    </row>
    <row r="36" spans="1:26" ht="18.95" customHeight="1">
      <c r="A36" s="22" t="s">
        <v>49</v>
      </c>
      <c r="B36" s="143"/>
      <c r="C36" s="7" t="s">
        <v>62</v>
      </c>
      <c r="D36" s="60" t="s">
        <v>22</v>
      </c>
      <c r="E36" s="67">
        <v>97.82282282282281</v>
      </c>
      <c r="F36" s="68">
        <v>87.64592046944254</v>
      </c>
      <c r="G36" s="69">
        <v>219.9685534591195</v>
      </c>
      <c r="H36" s="70">
        <v>248.53433980090443</v>
      </c>
      <c r="I36" s="67">
        <v>82.30616302186878</v>
      </c>
      <c r="J36" s="68">
        <v>371.6385499031183</v>
      </c>
      <c r="K36" s="69">
        <v>227.72384034519953</v>
      </c>
      <c r="L36" s="70">
        <v>1554.8058918986394</v>
      </c>
      <c r="M36" s="67">
        <v>121.19658434051499</v>
      </c>
      <c r="N36" s="68">
        <v>138.48764959395382</v>
      </c>
      <c r="O36" s="69">
        <v>86.13285618429882</v>
      </c>
      <c r="P36" s="70">
        <v>85.69646616940447</v>
      </c>
      <c r="Q36" s="67">
        <v>97.71247343027768</v>
      </c>
      <c r="R36" s="68">
        <v>93.81125541421233</v>
      </c>
      <c r="S36" s="69">
        <v>110.3159010132674</v>
      </c>
      <c r="T36" s="70">
        <v>109.67223390770174</v>
      </c>
      <c r="U36" s="67">
        <v>98.49165596919127</v>
      </c>
      <c r="V36" s="68">
        <v>119.3956448974814</v>
      </c>
      <c r="W36" s="69">
        <v>89.2409314823108</v>
      </c>
      <c r="X36" s="70">
        <v>87.99791760938042</v>
      </c>
      <c r="Y36" s="67">
        <v>105.21969390978091</v>
      </c>
      <c r="Z36" s="68">
        <v>134.5398793297291</v>
      </c>
    </row>
    <row r="37" spans="1:26" ht="18.95" customHeight="1" thickBot="1">
      <c r="A37" s="22"/>
      <c r="B37" s="144"/>
      <c r="C37" s="61"/>
      <c r="D37" s="47" t="s">
        <v>24</v>
      </c>
      <c r="E37" s="71">
        <v>96.67221297836939</v>
      </c>
      <c r="F37" s="72">
        <v>90.99360472681532</v>
      </c>
      <c r="G37" s="73">
        <v>182.48847926267283</v>
      </c>
      <c r="H37" s="74">
        <v>177.28714460909288</v>
      </c>
      <c r="I37" s="71">
        <v>104.01174168297456</v>
      </c>
      <c r="J37" s="72">
        <v>127.12279403278195</v>
      </c>
      <c r="K37" s="73">
        <v>413.65105008077546</v>
      </c>
      <c r="L37" s="74">
        <v>503.8117539973402</v>
      </c>
      <c r="M37" s="71">
        <v>107.81636457793888</v>
      </c>
      <c r="N37" s="72">
        <v>110.71211888383985</v>
      </c>
      <c r="O37" s="73">
        <v>116.71368124118477</v>
      </c>
      <c r="P37" s="74">
        <v>114.62033042232586</v>
      </c>
      <c r="Q37" s="71">
        <v>103.59137800889037</v>
      </c>
      <c r="R37" s="72">
        <v>108.18137883893439</v>
      </c>
      <c r="S37" s="73">
        <v>102.09997558167929</v>
      </c>
      <c r="T37" s="74">
        <v>105.78076141512172</v>
      </c>
      <c r="U37" s="71">
        <v>83.74754156981942</v>
      </c>
      <c r="V37" s="72">
        <v>72.12310649269199</v>
      </c>
      <c r="W37" s="73">
        <v>85.0503018108652</v>
      </c>
      <c r="X37" s="74">
        <v>92.9516860466964</v>
      </c>
      <c r="Y37" s="71">
        <v>105.27978719314837</v>
      </c>
      <c r="Z37" s="72"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49" t="s">
        <v>51</v>
      </c>
      <c r="C39" s="12" t="s">
        <v>43</v>
      </c>
      <c r="D39" s="101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50"/>
      <c r="C40" s="22"/>
      <c r="D40" s="97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50"/>
      <c r="C41" s="22"/>
      <c r="D41" s="97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50"/>
      <c r="C42" s="22"/>
      <c r="D42" s="95" t="s">
        <v>44</v>
      </c>
      <c r="E42" s="152">
        <v>55.80152671755725</v>
      </c>
      <c r="F42" s="146"/>
      <c r="G42" s="152">
        <v>75.58086560364464</v>
      </c>
      <c r="H42" s="146"/>
      <c r="I42" s="152">
        <v>165.72748267898382</v>
      </c>
      <c r="J42" s="146"/>
      <c r="K42" s="152">
        <v>31.68411037107517</v>
      </c>
      <c r="L42" s="146"/>
      <c r="M42" s="152">
        <v>60.59192604325588</v>
      </c>
      <c r="N42" s="146"/>
      <c r="O42" s="152">
        <v>107.46417860713096</v>
      </c>
      <c r="P42" s="146"/>
      <c r="Q42" s="152">
        <v>47.749583256158544</v>
      </c>
      <c r="R42" s="146"/>
      <c r="S42" s="152">
        <v>132.12116112747162</v>
      </c>
      <c r="T42" s="146"/>
      <c r="U42" s="152">
        <v>92.40538806927518</v>
      </c>
      <c r="V42" s="146"/>
      <c r="W42" s="152">
        <v>95.74571829097337</v>
      </c>
      <c r="X42" s="146"/>
      <c r="Y42" s="152">
        <v>77.1098815619431</v>
      </c>
      <c r="Z42" s="146"/>
    </row>
    <row r="43" spans="1:26" ht="18.95" customHeight="1">
      <c r="A43" s="22"/>
      <c r="B43" s="150"/>
      <c r="C43" s="12" t="s">
        <v>45</v>
      </c>
      <c r="D43" s="101" t="s">
        <v>21</v>
      </c>
      <c r="E43" s="83">
        <f aca="true" t="shared" si="4" ref="E43:Z46">E20-E39</f>
        <v>348</v>
      </c>
      <c r="F43" s="86">
        <f t="shared" si="4"/>
        <v>29270</v>
      </c>
      <c r="G43" s="83">
        <f t="shared" si="4"/>
        <v>233</v>
      </c>
      <c r="H43" s="84">
        <f t="shared" si="4"/>
        <v>71397</v>
      </c>
      <c r="I43" s="85">
        <f t="shared" si="4"/>
        <v>-139</v>
      </c>
      <c r="J43" s="86">
        <f t="shared" si="4"/>
        <v>-622061</v>
      </c>
      <c r="K43" s="83">
        <f t="shared" si="4"/>
        <v>1077</v>
      </c>
      <c r="L43" s="84">
        <f t="shared" si="4"/>
        <v>1546720</v>
      </c>
      <c r="M43" s="85">
        <f t="shared" si="4"/>
        <v>-1426.7440000000006</v>
      </c>
      <c r="N43" s="86">
        <f t="shared" si="4"/>
        <v>454766</v>
      </c>
      <c r="O43" s="83">
        <f t="shared" si="4"/>
        <v>213</v>
      </c>
      <c r="P43" s="84">
        <f t="shared" si="4"/>
        <v>72477</v>
      </c>
      <c r="Q43" s="85">
        <f t="shared" si="4"/>
        <v>-213</v>
      </c>
      <c r="R43" s="86">
        <f t="shared" si="4"/>
        <v>219932</v>
      </c>
      <c r="S43" s="83">
        <f t="shared" si="4"/>
        <v>7789</v>
      </c>
      <c r="T43" s="84">
        <f t="shared" si="4"/>
        <v>2106038</v>
      </c>
      <c r="U43" s="85">
        <f t="shared" si="4"/>
        <v>506</v>
      </c>
      <c r="V43" s="86">
        <f t="shared" si="4"/>
        <v>234107</v>
      </c>
      <c r="W43" s="83">
        <f t="shared" si="4"/>
        <v>708</v>
      </c>
      <c r="X43" s="84">
        <f t="shared" si="4"/>
        <v>265323</v>
      </c>
      <c r="Y43" s="83">
        <f t="shared" si="4"/>
        <v>9095.255999999994</v>
      </c>
      <c r="Z43" s="84">
        <f t="shared" si="4"/>
        <v>4377969</v>
      </c>
    </row>
    <row r="44" spans="1:26" ht="18.95" customHeight="1">
      <c r="A44" s="22"/>
      <c r="B44" s="150"/>
      <c r="C44" s="22"/>
      <c r="D44" s="97" t="s">
        <v>22</v>
      </c>
      <c r="E44" s="87">
        <f t="shared" si="4"/>
        <v>-19</v>
      </c>
      <c r="F44" s="90">
        <f t="shared" si="4"/>
        <v>-33589</v>
      </c>
      <c r="G44" s="87">
        <f t="shared" si="4"/>
        <v>331</v>
      </c>
      <c r="H44" s="88">
        <f t="shared" si="4"/>
        <v>112569</v>
      </c>
      <c r="I44" s="89">
        <f t="shared" si="4"/>
        <v>-232</v>
      </c>
      <c r="J44" s="90">
        <f t="shared" si="4"/>
        <v>-722195</v>
      </c>
      <c r="K44" s="87">
        <f t="shared" si="4"/>
        <v>-441</v>
      </c>
      <c r="L44" s="88">
        <f t="shared" si="4"/>
        <v>-294631</v>
      </c>
      <c r="M44" s="89">
        <f t="shared" si="4"/>
        <v>779.2360000000008</v>
      </c>
      <c r="N44" s="90">
        <f t="shared" si="4"/>
        <v>461186</v>
      </c>
      <c r="O44" s="87">
        <f t="shared" si="4"/>
        <v>385</v>
      </c>
      <c r="P44" s="88">
        <f t="shared" si="4"/>
        <v>94744</v>
      </c>
      <c r="Q44" s="89">
        <f t="shared" si="4"/>
        <v>595</v>
      </c>
      <c r="R44" s="90">
        <f t="shared" si="4"/>
        <v>120539</v>
      </c>
      <c r="S44" s="87">
        <f t="shared" si="4"/>
        <v>6428</v>
      </c>
      <c r="T44" s="88">
        <f t="shared" si="4"/>
        <v>1763632</v>
      </c>
      <c r="U44" s="89">
        <f t="shared" si="4"/>
        <v>175</v>
      </c>
      <c r="V44" s="90">
        <f t="shared" si="4"/>
        <v>214237</v>
      </c>
      <c r="W44" s="87">
        <f t="shared" si="4"/>
        <v>1305</v>
      </c>
      <c r="X44" s="88">
        <f t="shared" si="4"/>
        <v>237621</v>
      </c>
      <c r="Y44" s="87">
        <f t="shared" si="4"/>
        <v>9306.236000000019</v>
      </c>
      <c r="Z44" s="88">
        <f t="shared" si="4"/>
        <v>1954113</v>
      </c>
    </row>
    <row r="45" spans="1:26" ht="18.95" customHeight="1">
      <c r="A45" s="22"/>
      <c r="B45" s="150"/>
      <c r="C45" s="22"/>
      <c r="D45" s="97" t="s">
        <v>24</v>
      </c>
      <c r="E45" s="87">
        <f t="shared" si="4"/>
        <v>-133</v>
      </c>
      <c r="F45" s="90">
        <f t="shared" si="4"/>
        <v>-61760</v>
      </c>
      <c r="G45" s="87">
        <f t="shared" si="4"/>
        <v>-8</v>
      </c>
      <c r="H45" s="88">
        <f t="shared" si="4"/>
        <v>-27657</v>
      </c>
      <c r="I45" s="89">
        <f t="shared" si="4"/>
        <v>-318</v>
      </c>
      <c r="J45" s="90">
        <f t="shared" si="4"/>
        <v>268302</v>
      </c>
      <c r="K45" s="87">
        <f t="shared" si="4"/>
        <v>1065</v>
      </c>
      <c r="L45" s="88">
        <f t="shared" si="4"/>
        <v>2429403</v>
      </c>
      <c r="M45" s="89">
        <f t="shared" si="4"/>
        <v>-424.82800000000134</v>
      </c>
      <c r="N45" s="90">
        <f t="shared" si="4"/>
        <v>150546</v>
      </c>
      <c r="O45" s="87">
        <f t="shared" si="4"/>
        <v>79</v>
      </c>
      <c r="P45" s="88">
        <f t="shared" si="4"/>
        <v>15021</v>
      </c>
      <c r="Q45" s="89">
        <f t="shared" si="4"/>
        <v>436</v>
      </c>
      <c r="R45" s="90">
        <f t="shared" si="4"/>
        <v>196139</v>
      </c>
      <c r="S45" s="87">
        <f t="shared" si="4"/>
        <v>94</v>
      </c>
      <c r="T45" s="88">
        <f t="shared" si="4"/>
        <v>50997</v>
      </c>
      <c r="U45" s="89">
        <f t="shared" si="4"/>
        <v>226</v>
      </c>
      <c r="V45" s="90">
        <f t="shared" si="4"/>
        <v>136734</v>
      </c>
      <c r="W45" s="87">
        <f t="shared" si="4"/>
        <v>-87</v>
      </c>
      <c r="X45" s="88">
        <f t="shared" si="4"/>
        <v>64810</v>
      </c>
      <c r="Y45" s="87">
        <f t="shared" si="4"/>
        <v>929.1720000000205</v>
      </c>
      <c r="Z45" s="88">
        <f t="shared" si="4"/>
        <v>3222535</v>
      </c>
    </row>
    <row r="46" spans="1:38" ht="18.95" customHeight="1" thickBot="1">
      <c r="A46" s="22"/>
      <c r="B46" s="150"/>
      <c r="C46" s="46"/>
      <c r="D46" s="95" t="s">
        <v>44</v>
      </c>
      <c r="E46" s="152">
        <f>E23-E42</f>
        <v>-3.9504495370510853</v>
      </c>
      <c r="F46" s="146"/>
      <c r="G46" s="152">
        <f>G23-G42</f>
        <v>12.517371172173995</v>
      </c>
      <c r="H46" s="146"/>
      <c r="I46" s="152">
        <f>I23-I42</f>
        <v>-71.59181528292254</v>
      </c>
      <c r="J46" s="146"/>
      <c r="K46" s="152">
        <f>K23-K42</f>
        <v>25.92730948290761</v>
      </c>
      <c r="L46" s="146"/>
      <c r="M46" s="152">
        <f>M23-M42</f>
        <v>-7.159800642360956</v>
      </c>
      <c r="N46" s="146"/>
      <c r="O46" s="152">
        <f t="shared" si="4"/>
        <v>-28.477273724377937</v>
      </c>
      <c r="P46" s="146"/>
      <c r="Q46" s="152">
        <f t="shared" si="4"/>
        <v>-0.33091511614749436</v>
      </c>
      <c r="R46" s="146"/>
      <c r="S46" s="152">
        <f t="shared" si="4"/>
        <v>39.046110106530136</v>
      </c>
      <c r="T46" s="146"/>
      <c r="U46" s="152">
        <f t="shared" si="4"/>
        <v>-22.912935651861048</v>
      </c>
      <c r="V46" s="146"/>
      <c r="W46" s="152">
        <f t="shared" si="4"/>
        <v>-2.44768945896395</v>
      </c>
      <c r="X46" s="146"/>
      <c r="Y46" s="152">
        <f t="shared" si="4"/>
        <v>3.960477935257714</v>
      </c>
      <c r="Z46" s="146"/>
      <c r="AA46" s="153"/>
      <c r="AB46" s="154"/>
      <c r="AC46" s="153"/>
      <c r="AD46" s="154"/>
      <c r="AE46" s="153"/>
      <c r="AF46" s="154"/>
      <c r="AG46" s="91"/>
      <c r="AH46" s="92"/>
      <c r="AI46" s="91"/>
      <c r="AJ46" s="92"/>
      <c r="AK46" s="91"/>
      <c r="AL46" s="92"/>
    </row>
    <row r="47" spans="1:26" ht="18.95" customHeight="1">
      <c r="A47" s="22"/>
      <c r="B47" s="150"/>
      <c r="C47" s="22" t="s">
        <v>48</v>
      </c>
      <c r="D47" s="54" t="s">
        <v>21</v>
      </c>
      <c r="E47" s="75">
        <f aca="true" t="shared" si="5" ref="E47:Z49">E20/E39*100</f>
        <v>142.02898550724638</v>
      </c>
      <c r="F47" s="76">
        <f t="shared" si="5"/>
        <v>145.09320597750732</v>
      </c>
      <c r="G47" s="75">
        <f t="shared" si="5"/>
        <v>119.9828473413379</v>
      </c>
      <c r="H47" s="77">
        <f t="shared" si="5"/>
        <v>116.87812488918831</v>
      </c>
      <c r="I47" s="78">
        <f t="shared" si="5"/>
        <v>94.13749472796289</v>
      </c>
      <c r="J47" s="76">
        <f t="shared" si="5"/>
        <v>89.58776967459113</v>
      </c>
      <c r="K47" s="75">
        <f t="shared" si="5"/>
        <v>151.3101476893759</v>
      </c>
      <c r="L47" s="77">
        <f t="shared" si="5"/>
        <v>133.47336838105</v>
      </c>
      <c r="M47" s="78">
        <f t="shared" si="5"/>
        <v>86.04924220201427</v>
      </c>
      <c r="N47" s="76">
        <f t="shared" si="5"/>
        <v>123.19179230676652</v>
      </c>
      <c r="O47" s="75">
        <f t="shared" si="5"/>
        <v>105.73042776432607</v>
      </c>
      <c r="P47" s="77">
        <f t="shared" si="5"/>
        <v>105.5806529357005</v>
      </c>
      <c r="Q47" s="78">
        <f t="shared" si="5"/>
        <v>99.28072130483234</v>
      </c>
      <c r="R47" s="76">
        <f t="shared" si="5"/>
        <v>104.01458401708842</v>
      </c>
      <c r="S47" s="75">
        <f t="shared" si="5"/>
        <v>118.42416501088088</v>
      </c>
      <c r="T47" s="77">
        <f t="shared" si="5"/>
        <v>121.58965248975151</v>
      </c>
      <c r="U47" s="78">
        <f t="shared" si="5"/>
        <v>118.21454283657306</v>
      </c>
      <c r="V47" s="76">
        <f t="shared" si="5"/>
        <v>135.6739368616103</v>
      </c>
      <c r="W47" s="75">
        <f t="shared" si="5"/>
        <v>109.86484603594818</v>
      </c>
      <c r="X47" s="77">
        <f t="shared" si="5"/>
        <v>118.9206940076589</v>
      </c>
      <c r="Y47" s="75">
        <f t="shared" si="5"/>
        <v>108.89494190822673</v>
      </c>
      <c r="Z47" s="77">
        <f t="shared" si="5"/>
        <v>113.83930174569899</v>
      </c>
    </row>
    <row r="48" spans="1:26" ht="18.95" customHeight="1">
      <c r="A48" s="22"/>
      <c r="B48" s="150"/>
      <c r="C48" s="22"/>
      <c r="D48" s="57" t="s">
        <v>22</v>
      </c>
      <c r="E48" s="67">
        <f t="shared" si="5"/>
        <v>98.56278366111951</v>
      </c>
      <c r="F48" s="70">
        <f t="shared" si="5"/>
        <v>82.13626621425418</v>
      </c>
      <c r="G48" s="67">
        <f t="shared" si="5"/>
        <v>130.99250936329588</v>
      </c>
      <c r="H48" s="68">
        <f t="shared" si="5"/>
        <v>128.68</v>
      </c>
      <c r="I48" s="69">
        <f t="shared" si="5"/>
        <v>89.92180712423979</v>
      </c>
      <c r="J48" s="70">
        <f t="shared" si="5"/>
        <v>87.2470539289835</v>
      </c>
      <c r="K48" s="67">
        <f t="shared" si="5"/>
        <v>82.71943573667711</v>
      </c>
      <c r="L48" s="68">
        <f t="shared" si="5"/>
        <v>92.69140742828112</v>
      </c>
      <c r="M48" s="69">
        <f t="shared" si="5"/>
        <v>109.22582429500058</v>
      </c>
      <c r="N48" s="70">
        <f t="shared" si="5"/>
        <v>125.50210874336369</v>
      </c>
      <c r="O48" s="67">
        <f t="shared" si="5"/>
        <v>111.10790536641662</v>
      </c>
      <c r="P48" s="68">
        <f t="shared" si="5"/>
        <v>107.51084087107489</v>
      </c>
      <c r="Q48" s="69">
        <f t="shared" si="5"/>
        <v>102.09758161178877</v>
      </c>
      <c r="R48" s="70">
        <f t="shared" si="5"/>
        <v>102.243355674021</v>
      </c>
      <c r="S48" s="67">
        <f t="shared" si="5"/>
        <v>114.76207973544001</v>
      </c>
      <c r="T48" s="68">
        <f t="shared" si="5"/>
        <v>117.55511355571397</v>
      </c>
      <c r="U48" s="69">
        <f t="shared" si="5"/>
        <v>106.04699378023497</v>
      </c>
      <c r="V48" s="70">
        <f t="shared" si="5"/>
        <v>139.63271150445098</v>
      </c>
      <c r="W48" s="67">
        <f t="shared" si="5"/>
        <v>119.57695769576956</v>
      </c>
      <c r="X48" s="68">
        <f t="shared" si="5"/>
        <v>117.41059358575974</v>
      </c>
      <c r="Y48" s="67">
        <f t="shared" si="5"/>
        <v>109.24831858979778</v>
      </c>
      <c r="Z48" s="68">
        <f t="shared" si="5"/>
        <v>106.37153534786327</v>
      </c>
    </row>
    <row r="49" spans="1:26" ht="18.95" customHeight="1" thickBot="1">
      <c r="A49" s="46"/>
      <c r="B49" s="151"/>
      <c r="C49" s="46"/>
      <c r="D49" s="47" t="s">
        <v>24</v>
      </c>
      <c r="E49" s="71">
        <f t="shared" si="5"/>
        <v>94.58689458689459</v>
      </c>
      <c r="F49" s="74">
        <f t="shared" si="5"/>
        <v>85.94376596006173</v>
      </c>
      <c r="G49" s="71">
        <f t="shared" si="5"/>
        <v>99.49748743718592</v>
      </c>
      <c r="H49" s="72">
        <f t="shared" si="5"/>
        <v>96.08067930924045</v>
      </c>
      <c r="I49" s="73">
        <f t="shared" si="5"/>
        <v>86.9885433715221</v>
      </c>
      <c r="J49" s="74">
        <f t="shared" si="5"/>
        <v>110.7008677090662</v>
      </c>
      <c r="K49" s="71">
        <f t="shared" si="5"/>
        <v>126.25739644970415</v>
      </c>
      <c r="L49" s="72">
        <f t="shared" si="5"/>
        <v>133.52839324475613</v>
      </c>
      <c r="M49" s="73">
        <f t="shared" si="5"/>
        <v>97.51276031451438</v>
      </c>
      <c r="N49" s="74">
        <f t="shared" si="5"/>
        <v>104.52182020188489</v>
      </c>
      <c r="O49" s="71">
        <f t="shared" si="5"/>
        <v>101.61686451084732</v>
      </c>
      <c r="P49" s="72">
        <f t="shared" si="5"/>
        <v>101.11398942596284</v>
      </c>
      <c r="Q49" s="73">
        <f t="shared" si="5"/>
        <v>100.71102413568167</v>
      </c>
      <c r="R49" s="74">
        <f t="shared" si="5"/>
        <v>101.8566193018398</v>
      </c>
      <c r="S49" s="71">
        <f t="shared" si="5"/>
        <v>100.32219365895459</v>
      </c>
      <c r="T49" s="72">
        <f t="shared" si="5"/>
        <v>101.9879368017205</v>
      </c>
      <c r="U49" s="73">
        <f t="shared" si="5"/>
        <v>105.06953790937641</v>
      </c>
      <c r="V49" s="74">
        <f t="shared" si="5"/>
        <v>109.1105163318868</v>
      </c>
      <c r="W49" s="71">
        <f t="shared" si="5"/>
        <v>98.98138391289076</v>
      </c>
      <c r="X49" s="72">
        <f t="shared" si="5"/>
        <v>103.26888371731746</v>
      </c>
      <c r="Y49" s="71">
        <f t="shared" si="5"/>
        <v>100.6831679892478</v>
      </c>
      <c r="Z49" s="72">
        <f t="shared" si="5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41" sqref="Y41:Z41"/>
    </sheetView>
  </sheetViews>
  <sheetFormatPr defaultColWidth="9.140625" defaultRowHeight="15"/>
  <cols>
    <col min="1" max="1" width="2.57421875" style="110" customWidth="1"/>
    <col min="2" max="2" width="3.140625" style="110" customWidth="1"/>
    <col min="3" max="3" width="12.57421875" style="110" customWidth="1"/>
    <col min="4" max="4" width="7.28125" style="110" customWidth="1"/>
    <col min="5" max="5" width="7.57421875" style="110" customWidth="1"/>
    <col min="6" max="6" width="10.140625" style="110" customWidth="1"/>
    <col min="7" max="7" width="7.57421875" style="110" customWidth="1"/>
    <col min="8" max="8" width="10.140625" style="110" customWidth="1"/>
    <col min="9" max="9" width="7.57421875" style="110" customWidth="1"/>
    <col min="10" max="10" width="10.140625" style="110" customWidth="1"/>
    <col min="11" max="11" width="7.57421875" style="110" customWidth="1"/>
    <col min="12" max="12" width="10.140625" style="110" customWidth="1"/>
    <col min="13" max="13" width="7.57421875" style="110" customWidth="1"/>
    <col min="14" max="14" width="10.140625" style="110" customWidth="1"/>
    <col min="15" max="15" width="7.57421875" style="110" customWidth="1"/>
    <col min="16" max="16" width="10.140625" style="110" customWidth="1"/>
    <col min="17" max="17" width="8.140625" style="110" customWidth="1"/>
    <col min="18" max="18" width="11.140625" style="110" customWidth="1"/>
    <col min="19" max="19" width="8.140625" style="110" customWidth="1"/>
    <col min="20" max="20" width="11.140625" style="110" customWidth="1"/>
    <col min="21" max="21" width="8.140625" style="110" customWidth="1"/>
    <col min="22" max="22" width="11.140625" style="110" customWidth="1"/>
    <col min="23" max="23" width="7.57421875" style="110" customWidth="1"/>
    <col min="24" max="24" width="10.421875" style="110" bestFit="1" customWidth="1"/>
    <col min="25" max="25" width="8.57421875" style="110" customWidth="1"/>
    <col min="26" max="26" width="11.57421875" style="110" customWidth="1"/>
    <col min="27" max="16384" width="9.00390625" style="110" customWidth="1"/>
  </cols>
  <sheetData>
    <row r="1" spans="1:26" ht="29.25" thickBot="1">
      <c r="A1" s="113" t="s">
        <v>64</v>
      </c>
      <c r="B1" s="114"/>
      <c r="C1" s="114"/>
      <c r="D1" s="114"/>
      <c r="E1" s="115" t="s">
        <v>0</v>
      </c>
      <c r="F1" s="116"/>
      <c r="G1" s="116"/>
      <c r="H1" s="116"/>
      <c r="J1" s="117" t="s">
        <v>1</v>
      </c>
      <c r="K1" s="114"/>
      <c r="L1" s="1" t="s">
        <v>2</v>
      </c>
      <c r="M1" s="1" t="s">
        <v>3</v>
      </c>
      <c r="N1" s="1" t="s">
        <v>4</v>
      </c>
      <c r="O1" s="117" t="s">
        <v>5</v>
      </c>
      <c r="P1" s="114"/>
      <c r="Q1" s="114"/>
      <c r="R1" s="1"/>
      <c r="S1" s="1"/>
      <c r="T1" s="1"/>
      <c r="V1" s="1"/>
      <c r="W1" s="1"/>
      <c r="X1" s="109" t="s">
        <v>6</v>
      </c>
      <c r="Y1" s="1"/>
      <c r="Z1" s="1"/>
    </row>
    <row r="2" spans="1:26" ht="15">
      <c r="A2" s="4"/>
      <c r="B2" s="5"/>
      <c r="C2" s="5"/>
      <c r="D2" s="6"/>
      <c r="E2" s="118" t="s">
        <v>7</v>
      </c>
      <c r="F2" s="119"/>
      <c r="G2" s="120" t="s">
        <v>8</v>
      </c>
      <c r="H2" s="120"/>
      <c r="I2" s="121" t="s">
        <v>9</v>
      </c>
      <c r="J2" s="122"/>
      <c r="K2" s="120" t="s">
        <v>10</v>
      </c>
      <c r="L2" s="120"/>
      <c r="M2" s="121" t="s">
        <v>11</v>
      </c>
      <c r="N2" s="122"/>
      <c r="O2" s="120" t="s">
        <v>12</v>
      </c>
      <c r="P2" s="120"/>
      <c r="Q2" s="121" t="s">
        <v>13</v>
      </c>
      <c r="R2" s="122"/>
      <c r="S2" s="120" t="s">
        <v>14</v>
      </c>
      <c r="T2" s="120"/>
      <c r="U2" s="121" t="s">
        <v>15</v>
      </c>
      <c r="V2" s="122"/>
      <c r="W2" s="120" t="s">
        <v>16</v>
      </c>
      <c r="X2" s="120"/>
      <c r="Y2" s="123" t="s">
        <v>17</v>
      </c>
      <c r="Z2" s="124"/>
    </row>
    <row r="3" spans="1:26" ht="18.75">
      <c r="A3" s="7"/>
      <c r="C3" s="127"/>
      <c r="D3" s="128"/>
      <c r="E3" s="129" t="s">
        <v>53</v>
      </c>
      <c r="F3" s="130"/>
      <c r="G3" s="131" t="s">
        <v>54</v>
      </c>
      <c r="H3" s="131"/>
      <c r="I3" s="129" t="s">
        <v>55</v>
      </c>
      <c r="J3" s="130"/>
      <c r="K3" s="131" t="s">
        <v>56</v>
      </c>
      <c r="L3" s="131"/>
      <c r="M3" s="129" t="s">
        <v>57</v>
      </c>
      <c r="N3" s="130"/>
      <c r="O3" s="131">
        <v>26</v>
      </c>
      <c r="P3" s="131"/>
      <c r="Q3" s="129" t="s">
        <v>58</v>
      </c>
      <c r="R3" s="130"/>
      <c r="S3" s="131" t="s">
        <v>59</v>
      </c>
      <c r="T3" s="131"/>
      <c r="U3" s="129" t="s">
        <v>60</v>
      </c>
      <c r="V3" s="130"/>
      <c r="W3" s="131">
        <v>40</v>
      </c>
      <c r="X3" s="131"/>
      <c r="Y3" s="125"/>
      <c r="Z3" s="12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1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v>37234</v>
      </c>
      <c r="Z5" s="21">
        <v>19390541</v>
      </c>
    </row>
    <row r="6" spans="1:26" ht="18.95" customHeight="1">
      <c r="A6" s="7"/>
      <c r="B6" s="22"/>
      <c r="C6" s="104"/>
      <c r="D6" s="107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v>37477</v>
      </c>
      <c r="Z6" s="21">
        <v>18663043</v>
      </c>
    </row>
    <row r="7" spans="1:26" ht="18.95" customHeight="1" thickBot="1">
      <c r="A7" s="7" t="s">
        <v>23</v>
      </c>
      <c r="B7" s="22"/>
      <c r="C7" s="105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v>72472</v>
      </c>
      <c r="Z7" s="24">
        <v>18965516</v>
      </c>
    </row>
    <row r="8" spans="1:26" ht="18.95" customHeight="1">
      <c r="A8" s="7"/>
      <c r="B8" s="22" t="s">
        <v>25</v>
      </c>
      <c r="C8" s="2" t="s">
        <v>26</v>
      </c>
      <c r="D8" s="111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v>41408</v>
      </c>
      <c r="Z8" s="14">
        <v>6394851</v>
      </c>
    </row>
    <row r="9" spans="1:26" ht="18.95" customHeight="1">
      <c r="A9" s="7" t="s">
        <v>27</v>
      </c>
      <c r="B9" s="22"/>
      <c r="C9" s="104"/>
      <c r="D9" s="107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v>43035</v>
      </c>
      <c r="Z9" s="21">
        <v>6716116</v>
      </c>
    </row>
    <row r="10" spans="1:26" ht="18.95" customHeight="1" thickBot="1">
      <c r="A10" s="7"/>
      <c r="B10" s="22"/>
      <c r="C10" s="105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v>29854</v>
      </c>
      <c r="Z10" s="36"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v>3515</v>
      </c>
      <c r="Z11" s="14">
        <v>771927</v>
      </c>
    </row>
    <row r="12" spans="1:26" ht="18.95" customHeight="1">
      <c r="A12" s="7"/>
      <c r="B12" s="7"/>
      <c r="C12" s="104"/>
      <c r="D12" s="108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v>2799</v>
      </c>
      <c r="Z12" s="21">
        <v>723558</v>
      </c>
    </row>
    <row r="13" spans="1:26" ht="18.95" customHeight="1" thickBot="1">
      <c r="A13" s="7"/>
      <c r="B13" s="7"/>
      <c r="C13" s="10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v>7829.1</v>
      </c>
      <c r="Z13" s="36"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v>3011</v>
      </c>
      <c r="Z14" s="14">
        <v>230839</v>
      </c>
    </row>
    <row r="15" spans="1:26" ht="18.95" customHeight="1">
      <c r="A15" s="7"/>
      <c r="B15" s="22"/>
      <c r="C15" s="104"/>
      <c r="D15" s="10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v>904</v>
      </c>
      <c r="Z15" s="24">
        <v>78641</v>
      </c>
    </row>
    <row r="16" spans="1:26" ht="18.95" customHeight="1" thickBot="1">
      <c r="A16" s="7" t="s">
        <v>34</v>
      </c>
      <c r="B16" s="22"/>
      <c r="C16" s="10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v>4477</v>
      </c>
      <c r="Z16" s="36">
        <v>481188</v>
      </c>
    </row>
    <row r="17" spans="1:26" ht="18.95" customHeight="1">
      <c r="A17" s="7"/>
      <c r="B17" s="22"/>
      <c r="C17" s="2" t="s">
        <v>35</v>
      </c>
      <c r="D17" s="111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v>17084</v>
      </c>
      <c r="Z17" s="42">
        <v>4846162</v>
      </c>
    </row>
    <row r="18" spans="1:26" ht="18.95" customHeight="1">
      <c r="A18" s="7" t="s">
        <v>36</v>
      </c>
      <c r="B18" s="22"/>
      <c r="C18" s="104"/>
      <c r="D18" s="107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v>16411.248</v>
      </c>
      <c r="Z18" s="24">
        <v>4488063</v>
      </c>
    </row>
    <row r="19" spans="1:26" ht="18.95" customHeight="1" thickBot="1">
      <c r="A19" s="7"/>
      <c r="B19" s="22"/>
      <c r="C19" s="105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v>21377.2</v>
      </c>
      <c r="Z19" s="36">
        <v>6288756</v>
      </c>
    </row>
    <row r="20" spans="1:28" ht="18.95" customHeight="1">
      <c r="A20" s="7"/>
      <c r="B20" s="22"/>
      <c r="C20" s="2" t="s">
        <v>17</v>
      </c>
      <c r="D20" s="111" t="s">
        <v>21</v>
      </c>
      <c r="E20" s="13">
        <v>828</v>
      </c>
      <c r="F20" s="14">
        <v>64910</v>
      </c>
      <c r="G20" s="19">
        <v>1166</v>
      </c>
      <c r="H20" s="18">
        <v>423015</v>
      </c>
      <c r="I20" s="13">
        <v>2371</v>
      </c>
      <c r="J20" s="14">
        <v>5974330</v>
      </c>
      <c r="K20" s="19">
        <v>2099</v>
      </c>
      <c r="L20" s="18">
        <v>4620748</v>
      </c>
      <c r="M20" s="13">
        <v>10227</v>
      </c>
      <c r="N20" s="14">
        <v>1960892</v>
      </c>
      <c r="O20" s="19">
        <v>3717</v>
      </c>
      <c r="P20" s="18">
        <v>1298719</v>
      </c>
      <c r="Q20" s="13">
        <v>29613</v>
      </c>
      <c r="R20" s="14">
        <v>5478326</v>
      </c>
      <c r="S20" s="19">
        <v>42276</v>
      </c>
      <c r="T20" s="18">
        <v>9754849</v>
      </c>
      <c r="U20" s="13">
        <v>2778</v>
      </c>
      <c r="V20" s="14">
        <v>656241</v>
      </c>
      <c r="W20" s="13">
        <v>7177</v>
      </c>
      <c r="X20" s="18">
        <v>1402290</v>
      </c>
      <c r="Y20" s="31">
        <v>102252</v>
      </c>
      <c r="Z20" s="32">
        <v>31634320</v>
      </c>
      <c r="AA20" s="3"/>
      <c r="AB20" s="3"/>
    </row>
    <row r="21" spans="1:28" ht="18.95" customHeight="1">
      <c r="A21" s="7" t="s">
        <v>37</v>
      </c>
      <c r="B21" s="22"/>
      <c r="C21" s="104"/>
      <c r="D21" s="107" t="s">
        <v>22</v>
      </c>
      <c r="E21" s="27">
        <v>1322</v>
      </c>
      <c r="F21" s="21">
        <v>188029</v>
      </c>
      <c r="G21" s="25">
        <v>1068</v>
      </c>
      <c r="H21" s="26">
        <v>392500</v>
      </c>
      <c r="I21" s="27">
        <v>2302</v>
      </c>
      <c r="J21" s="21">
        <v>5662966</v>
      </c>
      <c r="K21" s="25">
        <v>2552</v>
      </c>
      <c r="L21" s="26">
        <v>4031296</v>
      </c>
      <c r="M21" s="27">
        <v>8446.248</v>
      </c>
      <c r="N21" s="21">
        <v>1808423</v>
      </c>
      <c r="O21" s="25">
        <v>3466</v>
      </c>
      <c r="P21" s="26">
        <v>1261430</v>
      </c>
      <c r="Q21" s="27">
        <v>28366</v>
      </c>
      <c r="R21" s="21">
        <v>5373156</v>
      </c>
      <c r="S21" s="25">
        <v>43544</v>
      </c>
      <c r="T21" s="26">
        <v>10046258</v>
      </c>
      <c r="U21" s="27">
        <v>2894</v>
      </c>
      <c r="V21" s="21">
        <v>540556</v>
      </c>
      <c r="W21" s="27">
        <v>6666</v>
      </c>
      <c r="X21" s="26">
        <v>1364807</v>
      </c>
      <c r="Y21" s="23">
        <v>100626.24799999999</v>
      </c>
      <c r="Z21" s="24">
        <v>30669421</v>
      </c>
      <c r="AA21" s="3"/>
      <c r="AB21" s="3"/>
    </row>
    <row r="22" spans="1:28" ht="18.95" customHeight="1" thickBot="1">
      <c r="A22" s="7"/>
      <c r="B22" s="22"/>
      <c r="C22" s="105"/>
      <c r="D22" s="43" t="s">
        <v>24</v>
      </c>
      <c r="E22" s="23">
        <v>2457</v>
      </c>
      <c r="F22" s="24">
        <v>439378</v>
      </c>
      <c r="G22" s="33">
        <v>1592</v>
      </c>
      <c r="H22" s="34">
        <v>705658</v>
      </c>
      <c r="I22" s="23">
        <v>2444</v>
      </c>
      <c r="J22" s="24">
        <v>2507292</v>
      </c>
      <c r="K22" s="33">
        <v>4056</v>
      </c>
      <c r="L22" s="34">
        <v>7245808</v>
      </c>
      <c r="M22" s="23">
        <v>17080.3</v>
      </c>
      <c r="N22" s="24">
        <v>3329323</v>
      </c>
      <c r="O22" s="33">
        <v>4886</v>
      </c>
      <c r="P22" s="34">
        <v>1348397</v>
      </c>
      <c r="Q22" s="23">
        <v>61320</v>
      </c>
      <c r="R22" s="24">
        <v>10564309</v>
      </c>
      <c r="S22" s="33">
        <v>29175</v>
      </c>
      <c r="T22" s="34">
        <v>2565323</v>
      </c>
      <c r="U22" s="23">
        <v>4458</v>
      </c>
      <c r="V22" s="24">
        <v>1500837</v>
      </c>
      <c r="W22" s="23">
        <v>8541</v>
      </c>
      <c r="X22" s="34">
        <v>1982634</v>
      </c>
      <c r="Y22" s="23">
        <v>136009.3</v>
      </c>
      <c r="Z22" s="24"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2">
        <v>34.577034416211</v>
      </c>
      <c r="F23" s="133"/>
      <c r="G23" s="132">
        <v>79.38877043354655</v>
      </c>
      <c r="H23" s="133"/>
      <c r="I23" s="132">
        <v>106.86027898467871</v>
      </c>
      <c r="J23" s="133"/>
      <c r="K23" s="132">
        <v>54.30239346176299</v>
      </c>
      <c r="L23" s="133"/>
      <c r="M23" s="132">
        <v>57.64006383445023</v>
      </c>
      <c r="N23" s="133"/>
      <c r="O23" s="132">
        <v>75.61052631578947</v>
      </c>
      <c r="P23" s="133"/>
      <c r="Q23" s="132">
        <v>47.68284358474583</v>
      </c>
      <c r="R23" s="133"/>
      <c r="S23" s="132">
        <v>143.9522283912307</v>
      </c>
      <c r="T23" s="133"/>
      <c r="U23" s="132">
        <v>61.53846153846154</v>
      </c>
      <c r="V23" s="133"/>
      <c r="W23" s="132">
        <v>82.62997672058736</v>
      </c>
      <c r="X23" s="133"/>
      <c r="Y23" s="132">
        <v>74.85003410856375</v>
      </c>
      <c r="Z23" s="133"/>
    </row>
    <row r="24" spans="1:26" ht="18.95" customHeight="1">
      <c r="A24" s="7"/>
      <c r="B24" s="22"/>
      <c r="C24" s="45" t="s">
        <v>39</v>
      </c>
      <c r="D24" s="43" t="s">
        <v>40</v>
      </c>
      <c r="E24" s="134">
        <v>178827.0248270248</v>
      </c>
      <c r="F24" s="135"/>
      <c r="G24" s="136">
        <v>443252.51256281405</v>
      </c>
      <c r="H24" s="137"/>
      <c r="I24" s="138">
        <v>1025896.8903436989</v>
      </c>
      <c r="J24" s="139"/>
      <c r="K24" s="136">
        <v>1786441.814595661</v>
      </c>
      <c r="L24" s="137"/>
      <c r="M24" s="138">
        <v>194921.81050684123</v>
      </c>
      <c r="N24" s="139"/>
      <c r="O24" s="136">
        <v>275971.55137126485</v>
      </c>
      <c r="P24" s="137"/>
      <c r="Q24" s="138">
        <v>172281.6210045662</v>
      </c>
      <c r="R24" s="139"/>
      <c r="S24" s="136">
        <v>87928.80891173951</v>
      </c>
      <c r="T24" s="137"/>
      <c r="U24" s="138">
        <v>336661.5074024226</v>
      </c>
      <c r="V24" s="139"/>
      <c r="W24" s="136">
        <v>232131.3663505444</v>
      </c>
      <c r="X24" s="137"/>
      <c r="Y24" s="138">
        <v>236667.3381893738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1.8064941147406834</v>
      </c>
      <c r="F25" s="49"/>
      <c r="G25" s="50">
        <v>1.1705081931897305</v>
      </c>
      <c r="H25" s="51"/>
      <c r="I25" s="48">
        <v>1.7969359448214206</v>
      </c>
      <c r="J25" s="49"/>
      <c r="K25" s="50">
        <v>2.982149014810017</v>
      </c>
      <c r="L25" s="51"/>
      <c r="M25" s="48">
        <v>12.558185359383515</v>
      </c>
      <c r="N25" s="49"/>
      <c r="O25" s="50">
        <v>3.5924014019629547</v>
      </c>
      <c r="P25" s="51"/>
      <c r="Q25" s="48">
        <v>45.08515226532304</v>
      </c>
      <c r="R25" s="49"/>
      <c r="S25" s="50">
        <v>21.45073903034572</v>
      </c>
      <c r="T25" s="51"/>
      <c r="U25" s="48">
        <v>3.2777170384672227</v>
      </c>
      <c r="V25" s="49"/>
      <c r="W25" s="50">
        <v>6.279717636955709</v>
      </c>
      <c r="X25" s="51"/>
      <c r="Y25" s="48">
        <v>100</v>
      </c>
      <c r="Z25" s="49"/>
    </row>
    <row r="26" spans="1:26" ht="6" customHeight="1" thickBot="1">
      <c r="A26" s="22"/>
      <c r="D26" s="103"/>
      <c r="E26" s="52"/>
      <c r="F26" s="103"/>
      <c r="G26" s="52"/>
      <c r="H26" s="103"/>
      <c r="I26" s="52"/>
      <c r="J26" s="103"/>
      <c r="K26" s="52"/>
      <c r="L26" s="103"/>
      <c r="M26" s="52"/>
      <c r="N26" s="103"/>
      <c r="O26" s="52"/>
      <c r="P26" s="103"/>
      <c r="Q26" s="52"/>
      <c r="R26" s="103"/>
      <c r="S26" s="52"/>
      <c r="T26" s="103"/>
      <c r="U26" s="52"/>
      <c r="V26" s="103"/>
      <c r="W26" s="52"/>
      <c r="X26" s="103"/>
      <c r="Y26" s="52"/>
      <c r="Z26" s="53"/>
    </row>
    <row r="27" spans="1:26" ht="18.95" customHeight="1">
      <c r="A27" s="22"/>
      <c r="B27" s="142" t="s">
        <v>42</v>
      </c>
      <c r="C27" s="4" t="s">
        <v>43</v>
      </c>
      <c r="D27" s="54" t="s">
        <v>21</v>
      </c>
      <c r="E27" s="13">
        <v>1204</v>
      </c>
      <c r="F27" s="14">
        <v>92074</v>
      </c>
      <c r="G27" s="19">
        <v>789</v>
      </c>
      <c r="H27" s="18">
        <v>247717</v>
      </c>
      <c r="I27" s="13">
        <v>2618</v>
      </c>
      <c r="J27" s="14">
        <v>1269080</v>
      </c>
      <c r="K27" s="19">
        <v>942</v>
      </c>
      <c r="L27" s="18">
        <v>2117450</v>
      </c>
      <c r="M27" s="13">
        <v>7415</v>
      </c>
      <c r="N27" s="14">
        <v>1559699</v>
      </c>
      <c r="O27" s="19">
        <v>5132</v>
      </c>
      <c r="P27" s="18">
        <v>1775138</v>
      </c>
      <c r="Q27" s="13">
        <v>29729</v>
      </c>
      <c r="R27" s="14">
        <v>5894967</v>
      </c>
      <c r="S27" s="19">
        <v>48013</v>
      </c>
      <c r="T27" s="18">
        <v>11077067</v>
      </c>
      <c r="U27" s="13">
        <v>3761</v>
      </c>
      <c r="V27" s="14">
        <v>857535</v>
      </c>
      <c r="W27" s="19">
        <v>9826</v>
      </c>
      <c r="X27" s="18">
        <v>2027866</v>
      </c>
      <c r="Y27" s="55">
        <v>109429</v>
      </c>
      <c r="Z27" s="56">
        <v>26918593</v>
      </c>
    </row>
    <row r="28" spans="1:26" ht="18.95" customHeight="1">
      <c r="A28" s="22"/>
      <c r="B28" s="143"/>
      <c r="C28" s="7"/>
      <c r="D28" s="57" t="s">
        <v>22</v>
      </c>
      <c r="E28" s="27">
        <v>1334</v>
      </c>
      <c r="F28" s="21">
        <v>143499</v>
      </c>
      <c r="G28" s="25">
        <v>1018</v>
      </c>
      <c r="H28" s="26">
        <v>231230</v>
      </c>
      <c r="I28" s="27">
        <v>2531</v>
      </c>
      <c r="J28" s="21">
        <v>1312824</v>
      </c>
      <c r="K28" s="25">
        <v>775</v>
      </c>
      <c r="L28" s="26">
        <v>1668752</v>
      </c>
      <c r="M28" s="27">
        <v>6891</v>
      </c>
      <c r="N28" s="21">
        <v>1479316</v>
      </c>
      <c r="O28" s="25">
        <v>4842</v>
      </c>
      <c r="P28" s="26">
        <v>1658452</v>
      </c>
      <c r="Q28" s="27">
        <v>29836</v>
      </c>
      <c r="R28" s="21">
        <v>6170649</v>
      </c>
      <c r="S28" s="25">
        <v>46204</v>
      </c>
      <c r="T28" s="26">
        <v>10685446</v>
      </c>
      <c r="U28" s="27">
        <v>3867</v>
      </c>
      <c r="V28" s="21">
        <v>887394</v>
      </c>
      <c r="W28" s="25">
        <v>9342</v>
      </c>
      <c r="X28" s="26">
        <v>1913336</v>
      </c>
      <c r="Y28" s="58">
        <v>106640</v>
      </c>
      <c r="Z28" s="59">
        <v>26150898</v>
      </c>
    </row>
    <row r="29" spans="1:26" ht="18.95" customHeight="1">
      <c r="A29" s="22"/>
      <c r="B29" s="143"/>
      <c r="C29" s="7"/>
      <c r="D29" s="57" t="s">
        <v>24</v>
      </c>
      <c r="E29" s="27">
        <v>2951</v>
      </c>
      <c r="F29" s="21">
        <v>629220</v>
      </c>
      <c r="G29" s="25">
        <v>894</v>
      </c>
      <c r="H29" s="26">
        <v>401207</v>
      </c>
      <c r="I29" s="27">
        <v>2214</v>
      </c>
      <c r="J29" s="21">
        <v>1577597</v>
      </c>
      <c r="K29" s="25">
        <v>1079</v>
      </c>
      <c r="L29" s="26">
        <v>1941814</v>
      </c>
      <c r="M29" s="27">
        <v>11835.1</v>
      </c>
      <c r="N29" s="21">
        <v>2538137</v>
      </c>
      <c r="O29" s="25">
        <v>4048</v>
      </c>
      <c r="P29" s="26">
        <v>1170614</v>
      </c>
      <c r="Q29" s="27">
        <v>57538</v>
      </c>
      <c r="R29" s="21">
        <v>9928691</v>
      </c>
      <c r="S29" s="25">
        <v>28776</v>
      </c>
      <c r="T29" s="26">
        <v>2474977</v>
      </c>
      <c r="U29" s="27">
        <v>4973</v>
      </c>
      <c r="V29" s="21">
        <v>1406041</v>
      </c>
      <c r="W29" s="25">
        <v>9697</v>
      </c>
      <c r="X29" s="26">
        <v>2177344</v>
      </c>
      <c r="Y29" s="58">
        <v>124005.1</v>
      </c>
      <c r="Z29" s="59">
        <v>24245642</v>
      </c>
    </row>
    <row r="30" spans="1:26" ht="18.95" customHeight="1" thickBot="1">
      <c r="A30" s="22" t="s">
        <v>29</v>
      </c>
      <c r="B30" s="143"/>
      <c r="C30" s="7"/>
      <c r="D30" s="60" t="s">
        <v>44</v>
      </c>
      <c r="E30" s="140">
        <v>42.1</v>
      </c>
      <c r="F30" s="141"/>
      <c r="G30" s="140">
        <v>89.6</v>
      </c>
      <c r="H30" s="141"/>
      <c r="I30" s="140">
        <v>118.6</v>
      </c>
      <c r="J30" s="141"/>
      <c r="K30" s="140">
        <v>86.2</v>
      </c>
      <c r="L30" s="141"/>
      <c r="M30" s="140">
        <v>61.8</v>
      </c>
      <c r="N30" s="141"/>
      <c r="O30" s="140">
        <v>127.8</v>
      </c>
      <c r="P30" s="141"/>
      <c r="Q30" s="140">
        <v>51.7</v>
      </c>
      <c r="R30" s="141"/>
      <c r="S30" s="140">
        <v>169</v>
      </c>
      <c r="T30" s="141"/>
      <c r="U30" s="140">
        <v>75.9</v>
      </c>
      <c r="V30" s="141"/>
      <c r="W30" s="140">
        <v>101.4</v>
      </c>
      <c r="X30" s="141"/>
      <c r="Y30" s="140">
        <v>88.1</v>
      </c>
      <c r="Z30" s="141"/>
    </row>
    <row r="31" spans="1:26" ht="18.95" customHeight="1">
      <c r="A31" s="22"/>
      <c r="B31" s="143"/>
      <c r="C31" s="4" t="s">
        <v>45</v>
      </c>
      <c r="D31" s="111" t="s">
        <v>21</v>
      </c>
      <c r="E31" s="83">
        <v>-376</v>
      </c>
      <c r="F31" s="84">
        <v>-27164</v>
      </c>
      <c r="G31" s="85">
        <v>377</v>
      </c>
      <c r="H31" s="86">
        <v>175298</v>
      </c>
      <c r="I31" s="83">
        <v>-247</v>
      </c>
      <c r="J31" s="84">
        <v>4705250</v>
      </c>
      <c r="K31" s="85">
        <v>1157</v>
      </c>
      <c r="L31" s="86">
        <v>2503298</v>
      </c>
      <c r="M31" s="83">
        <v>2812</v>
      </c>
      <c r="N31" s="84">
        <v>401193</v>
      </c>
      <c r="O31" s="85">
        <v>-1415</v>
      </c>
      <c r="P31" s="86">
        <v>-476419</v>
      </c>
      <c r="Q31" s="83">
        <v>-116</v>
      </c>
      <c r="R31" s="84">
        <v>-416641</v>
      </c>
      <c r="S31" s="85">
        <v>-5737</v>
      </c>
      <c r="T31" s="86">
        <v>-1322218</v>
      </c>
      <c r="U31" s="83">
        <v>-983</v>
      </c>
      <c r="V31" s="84">
        <v>-201294</v>
      </c>
      <c r="W31" s="85">
        <v>-2649</v>
      </c>
      <c r="X31" s="86">
        <v>-625576</v>
      </c>
      <c r="Y31" s="83">
        <v>-7177</v>
      </c>
      <c r="Z31" s="84">
        <v>4715727</v>
      </c>
    </row>
    <row r="32" spans="1:26" ht="18.95" customHeight="1">
      <c r="A32" s="22" t="s">
        <v>46</v>
      </c>
      <c r="B32" s="143"/>
      <c r="C32" s="7"/>
      <c r="D32" s="107" t="s">
        <v>22</v>
      </c>
      <c r="E32" s="87">
        <v>-12</v>
      </c>
      <c r="F32" s="88">
        <v>44530</v>
      </c>
      <c r="G32" s="89">
        <v>50</v>
      </c>
      <c r="H32" s="90">
        <v>161270</v>
      </c>
      <c r="I32" s="87">
        <v>-229</v>
      </c>
      <c r="J32" s="88">
        <v>4350142</v>
      </c>
      <c r="K32" s="89">
        <v>1777</v>
      </c>
      <c r="L32" s="90">
        <v>2362544</v>
      </c>
      <c r="M32" s="87">
        <v>1555.2479999999996</v>
      </c>
      <c r="N32" s="88">
        <v>329107</v>
      </c>
      <c r="O32" s="89">
        <v>-1376</v>
      </c>
      <c r="P32" s="90">
        <v>-397022</v>
      </c>
      <c r="Q32" s="87">
        <v>-1470</v>
      </c>
      <c r="R32" s="88">
        <v>-797493</v>
      </c>
      <c r="S32" s="89">
        <v>-2660</v>
      </c>
      <c r="T32" s="90">
        <v>-639188</v>
      </c>
      <c r="U32" s="87">
        <v>-973</v>
      </c>
      <c r="V32" s="88">
        <v>-346838</v>
      </c>
      <c r="W32" s="89">
        <v>-2676</v>
      </c>
      <c r="X32" s="90">
        <v>-548529</v>
      </c>
      <c r="Y32" s="87">
        <v>-6013.752000000008</v>
      </c>
      <c r="Z32" s="88">
        <v>4518523</v>
      </c>
    </row>
    <row r="33" spans="1:26" ht="18.95" customHeight="1">
      <c r="A33" s="22"/>
      <c r="B33" s="143"/>
      <c r="C33" s="7"/>
      <c r="D33" s="107" t="s">
        <v>24</v>
      </c>
      <c r="E33" s="87">
        <v>-494</v>
      </c>
      <c r="F33" s="88">
        <v>-189842</v>
      </c>
      <c r="G33" s="89">
        <v>698</v>
      </c>
      <c r="H33" s="90">
        <v>304451</v>
      </c>
      <c r="I33" s="87">
        <v>230</v>
      </c>
      <c r="J33" s="88">
        <v>929695</v>
      </c>
      <c r="K33" s="89">
        <v>2977</v>
      </c>
      <c r="L33" s="90">
        <v>5303994</v>
      </c>
      <c r="M33" s="87">
        <v>5245.199999999999</v>
      </c>
      <c r="N33" s="88">
        <v>791186</v>
      </c>
      <c r="O33" s="89">
        <v>838</v>
      </c>
      <c r="P33" s="90">
        <v>177783</v>
      </c>
      <c r="Q33" s="87">
        <v>3782</v>
      </c>
      <c r="R33" s="88">
        <v>635618</v>
      </c>
      <c r="S33" s="89">
        <v>399</v>
      </c>
      <c r="T33" s="90">
        <v>90346</v>
      </c>
      <c r="U33" s="87">
        <v>-515</v>
      </c>
      <c r="V33" s="88">
        <v>94796</v>
      </c>
      <c r="W33" s="89">
        <v>-1156</v>
      </c>
      <c r="X33" s="90">
        <v>-194710</v>
      </c>
      <c r="Y33" s="87">
        <v>12004.199999999983</v>
      </c>
      <c r="Z33" s="88">
        <v>7943317</v>
      </c>
    </row>
    <row r="34" spans="1:26" ht="18.95" customHeight="1" thickBot="1">
      <c r="A34" s="22" t="s">
        <v>47</v>
      </c>
      <c r="B34" s="143"/>
      <c r="C34" s="61"/>
      <c r="D34" s="28" t="s">
        <v>44</v>
      </c>
      <c r="E34" s="145">
        <v>-7.522965583789002</v>
      </c>
      <c r="F34" s="146"/>
      <c r="G34" s="147">
        <v>-10.21122956645344</v>
      </c>
      <c r="H34" s="148"/>
      <c r="I34" s="145">
        <v>-11.73972101532128</v>
      </c>
      <c r="J34" s="146"/>
      <c r="K34" s="147">
        <v>-31.897606538237014</v>
      </c>
      <c r="L34" s="148"/>
      <c r="M34" s="145">
        <v>-4.159936165549766</v>
      </c>
      <c r="N34" s="146"/>
      <c r="O34" s="147">
        <v>-52.189473684210526</v>
      </c>
      <c r="P34" s="148"/>
      <c r="Q34" s="145">
        <v>-4.0171564152541706</v>
      </c>
      <c r="R34" s="146"/>
      <c r="S34" s="147">
        <v>-25.047771608769295</v>
      </c>
      <c r="T34" s="148"/>
      <c r="U34" s="145">
        <v>-14.361538461538466</v>
      </c>
      <c r="V34" s="146"/>
      <c r="W34" s="147">
        <v>-18.77002327941264</v>
      </c>
      <c r="X34" s="148"/>
      <c r="Y34" s="145">
        <v>-13.249965891436247</v>
      </c>
      <c r="Z34" s="146"/>
    </row>
    <row r="35" spans="1:26" ht="18.95" customHeight="1">
      <c r="A35" s="22"/>
      <c r="B35" s="143"/>
      <c r="C35" s="7" t="s">
        <v>48</v>
      </c>
      <c r="D35" s="62" t="s">
        <v>21</v>
      </c>
      <c r="E35" s="63">
        <v>68.77076411960132</v>
      </c>
      <c r="F35" s="64">
        <v>70.49764320003476</v>
      </c>
      <c r="G35" s="65">
        <v>147.78200253485426</v>
      </c>
      <c r="H35" s="66">
        <v>170.7654299059007</v>
      </c>
      <c r="I35" s="63">
        <v>90.56531703590527</v>
      </c>
      <c r="J35" s="64">
        <v>470.76070854477257</v>
      </c>
      <c r="K35" s="65">
        <v>222.82377919320595</v>
      </c>
      <c r="L35" s="66">
        <v>218.22229568584856</v>
      </c>
      <c r="M35" s="63">
        <v>137.92312879298717</v>
      </c>
      <c r="N35" s="64">
        <v>125.72246311628076</v>
      </c>
      <c r="O35" s="65">
        <v>72.42790335151987</v>
      </c>
      <c r="P35" s="66">
        <v>73.16157955043495</v>
      </c>
      <c r="Q35" s="63">
        <v>99.60980860439301</v>
      </c>
      <c r="R35" s="64">
        <v>92.93225899313771</v>
      </c>
      <c r="S35" s="65">
        <v>88.05115281277988</v>
      </c>
      <c r="T35" s="66">
        <v>88.06346481428703</v>
      </c>
      <c r="U35" s="63">
        <v>73.86333421962244</v>
      </c>
      <c r="V35" s="64">
        <v>76.526439154087</v>
      </c>
      <c r="W35" s="65">
        <v>73.0409118664767</v>
      </c>
      <c r="X35" s="66">
        <v>69.15101885430299</v>
      </c>
      <c r="Y35" s="63">
        <v>93.44140949839623</v>
      </c>
      <c r="Z35" s="64">
        <v>117.51847505551274</v>
      </c>
    </row>
    <row r="36" spans="1:26" ht="18.95" customHeight="1">
      <c r="A36" s="22" t="s">
        <v>49</v>
      </c>
      <c r="B36" s="143"/>
      <c r="C36" s="7" t="s">
        <v>62</v>
      </c>
      <c r="D36" s="60" t="s">
        <v>22</v>
      </c>
      <c r="E36" s="67">
        <v>99.10044977511244</v>
      </c>
      <c r="F36" s="68">
        <v>131.03157513292777</v>
      </c>
      <c r="G36" s="69">
        <v>104.91159135559923</v>
      </c>
      <c r="H36" s="70">
        <v>169.74441032737965</v>
      </c>
      <c r="I36" s="67">
        <v>90.95219280916633</v>
      </c>
      <c r="J36" s="68">
        <v>431.3575924876449</v>
      </c>
      <c r="K36" s="69">
        <v>329.2903225806452</v>
      </c>
      <c r="L36" s="70">
        <v>241.57550073348227</v>
      </c>
      <c r="M36" s="67">
        <v>122.56926425772747</v>
      </c>
      <c r="N36" s="68">
        <v>122.24724129259738</v>
      </c>
      <c r="O36" s="69">
        <v>71.58199091284592</v>
      </c>
      <c r="P36" s="70">
        <v>76.06068791861325</v>
      </c>
      <c r="Q36" s="67">
        <v>95.07306609465076</v>
      </c>
      <c r="R36" s="68">
        <v>87.07602717315473</v>
      </c>
      <c r="S36" s="69">
        <v>94.24292269067614</v>
      </c>
      <c r="T36" s="70">
        <v>94.01814393147464</v>
      </c>
      <c r="U36" s="67">
        <v>74.83837600206878</v>
      </c>
      <c r="V36" s="68">
        <v>60.91499379080769</v>
      </c>
      <c r="W36" s="69">
        <v>71.35517019910084</v>
      </c>
      <c r="X36" s="70">
        <v>71.33127689020642</v>
      </c>
      <c r="Y36" s="67">
        <v>94.36069767441859</v>
      </c>
      <c r="Z36" s="68">
        <v>117.27865329901863</v>
      </c>
    </row>
    <row r="37" spans="1:26" ht="18.95" customHeight="1" thickBot="1">
      <c r="A37" s="22"/>
      <c r="B37" s="144"/>
      <c r="C37" s="61"/>
      <c r="D37" s="47" t="s">
        <v>24</v>
      </c>
      <c r="E37" s="71">
        <v>83.25991189427313</v>
      </c>
      <c r="F37" s="72">
        <v>69.82899462826992</v>
      </c>
      <c r="G37" s="73">
        <v>178.07606263982103</v>
      </c>
      <c r="H37" s="74">
        <v>175.88377072184682</v>
      </c>
      <c r="I37" s="71">
        <v>110.3884372177055</v>
      </c>
      <c r="J37" s="72">
        <v>158.93108316002122</v>
      </c>
      <c r="K37" s="73">
        <v>375.90361445783134</v>
      </c>
      <c r="L37" s="74">
        <v>373.14634666348064</v>
      </c>
      <c r="M37" s="71">
        <v>144.31901716081822</v>
      </c>
      <c r="N37" s="72">
        <v>131.1719186158982</v>
      </c>
      <c r="O37" s="73">
        <v>120.701581027668</v>
      </c>
      <c r="P37" s="74">
        <v>115.18715819219658</v>
      </c>
      <c r="Q37" s="71">
        <v>106.57304737738538</v>
      </c>
      <c r="R37" s="72">
        <v>106.40183081536125</v>
      </c>
      <c r="S37" s="73">
        <v>101.38657214345288</v>
      </c>
      <c r="T37" s="74">
        <v>103.6503773570421</v>
      </c>
      <c r="U37" s="71">
        <v>89.6440780213151</v>
      </c>
      <c r="V37" s="72">
        <v>106.74205090747711</v>
      </c>
      <c r="W37" s="73">
        <v>88.07878725378984</v>
      </c>
      <c r="X37" s="74">
        <v>91.05745348461245</v>
      </c>
      <c r="Y37" s="71">
        <v>109.68040830578741</v>
      </c>
      <c r="Z37" s="72">
        <v>132.76183406485998</v>
      </c>
    </row>
    <row r="38" ht="5.25" customHeight="1" thickBot="1">
      <c r="A38" s="22"/>
    </row>
    <row r="39" spans="1:26" ht="18.95" customHeight="1">
      <c r="A39" s="22" t="s">
        <v>50</v>
      </c>
      <c r="B39" s="149" t="s">
        <v>51</v>
      </c>
      <c r="C39" s="12" t="s">
        <v>43</v>
      </c>
      <c r="D39" s="112" t="s">
        <v>21</v>
      </c>
      <c r="E39" s="13">
        <v>1814</v>
      </c>
      <c r="F39" s="14">
        <v>233548</v>
      </c>
      <c r="G39" s="13">
        <v>1284</v>
      </c>
      <c r="H39" s="14">
        <v>398229</v>
      </c>
      <c r="I39" s="13">
        <v>3119</v>
      </c>
      <c r="J39" s="14">
        <v>5936980</v>
      </c>
      <c r="K39" s="13">
        <v>2155</v>
      </c>
      <c r="L39" s="14">
        <v>4586997</v>
      </c>
      <c r="M39" s="13">
        <v>10676</v>
      </c>
      <c r="N39" s="14">
        <v>1899821</v>
      </c>
      <c r="O39" s="13">
        <v>5506</v>
      </c>
      <c r="P39" s="14">
        <v>1818615</v>
      </c>
      <c r="Q39" s="13">
        <v>29338</v>
      </c>
      <c r="R39" s="14">
        <v>5910182</v>
      </c>
      <c r="S39" s="25">
        <v>54312</v>
      </c>
      <c r="T39" s="26">
        <v>11855445</v>
      </c>
      <c r="U39" s="13">
        <v>4152</v>
      </c>
      <c r="V39" s="14">
        <v>1260320</v>
      </c>
      <c r="W39" s="13">
        <v>7971</v>
      </c>
      <c r="X39" s="14">
        <v>1599012</v>
      </c>
      <c r="Y39" s="55">
        <v>120327</v>
      </c>
      <c r="Z39" s="56">
        <v>35499149</v>
      </c>
    </row>
    <row r="40" spans="1:26" ht="18.95" customHeight="1">
      <c r="A40" s="22"/>
      <c r="B40" s="150"/>
      <c r="C40" s="22"/>
      <c r="D40" s="108" t="s">
        <v>22</v>
      </c>
      <c r="E40" s="27">
        <v>1206</v>
      </c>
      <c r="F40" s="21">
        <v>104749</v>
      </c>
      <c r="G40" s="27">
        <v>1241</v>
      </c>
      <c r="H40" s="21">
        <v>382710</v>
      </c>
      <c r="I40" s="27">
        <v>3142</v>
      </c>
      <c r="J40" s="21">
        <v>5671842</v>
      </c>
      <c r="K40" s="27">
        <v>1326</v>
      </c>
      <c r="L40" s="21">
        <v>2930202</v>
      </c>
      <c r="M40" s="27">
        <v>8964</v>
      </c>
      <c r="N40" s="21">
        <v>1765247</v>
      </c>
      <c r="O40" s="27">
        <v>5338</v>
      </c>
      <c r="P40" s="21">
        <v>1757485</v>
      </c>
      <c r="Q40" s="27">
        <v>28716</v>
      </c>
      <c r="R40" s="21">
        <v>6178385</v>
      </c>
      <c r="S40" s="25">
        <v>52518</v>
      </c>
      <c r="T40" s="26">
        <v>11650366</v>
      </c>
      <c r="U40" s="27">
        <v>3544</v>
      </c>
      <c r="V40" s="21">
        <v>824895</v>
      </c>
      <c r="W40" s="27">
        <v>7622</v>
      </c>
      <c r="X40" s="21">
        <v>1552537</v>
      </c>
      <c r="Y40" s="58">
        <v>113617</v>
      </c>
      <c r="Z40" s="59">
        <v>32818418</v>
      </c>
    </row>
    <row r="41" spans="1:26" ht="18.95" customHeight="1">
      <c r="A41" s="22" t="s">
        <v>52</v>
      </c>
      <c r="B41" s="150"/>
      <c r="C41" s="22"/>
      <c r="D41" s="108" t="s">
        <v>24</v>
      </c>
      <c r="E41" s="27">
        <v>3761</v>
      </c>
      <c r="F41" s="21">
        <v>752407</v>
      </c>
      <c r="G41" s="27">
        <v>1222</v>
      </c>
      <c r="H41" s="21">
        <v>528743</v>
      </c>
      <c r="I41" s="27">
        <v>1929</v>
      </c>
      <c r="J41" s="21">
        <v>2078527</v>
      </c>
      <c r="K41" s="27">
        <v>4509</v>
      </c>
      <c r="L41" s="21">
        <v>6651106</v>
      </c>
      <c r="M41" s="27">
        <v>15316</v>
      </c>
      <c r="N41" s="21">
        <v>3175052</v>
      </c>
      <c r="O41" s="27">
        <v>4614</v>
      </c>
      <c r="P41" s="21">
        <v>1310036</v>
      </c>
      <c r="Q41" s="27">
        <v>60273</v>
      </c>
      <c r="R41" s="21">
        <v>10232726</v>
      </c>
      <c r="S41" s="25">
        <v>30442</v>
      </c>
      <c r="T41" s="26">
        <v>2856694</v>
      </c>
      <c r="U41" s="27">
        <v>4759</v>
      </c>
      <c r="V41" s="21">
        <v>1399336</v>
      </c>
      <c r="W41" s="27">
        <v>8212</v>
      </c>
      <c r="X41" s="21">
        <v>1941106</v>
      </c>
      <c r="Y41" s="58">
        <v>135037</v>
      </c>
      <c r="Z41" s="59">
        <v>30925733</v>
      </c>
    </row>
    <row r="42" spans="1:26" ht="18.95" customHeight="1" thickBot="1">
      <c r="A42" s="22"/>
      <c r="B42" s="150"/>
      <c r="C42" s="22"/>
      <c r="D42" s="106" t="s">
        <v>44</v>
      </c>
      <c r="E42" s="152">
        <v>55.80152671755725</v>
      </c>
      <c r="F42" s="146"/>
      <c r="G42" s="152">
        <v>75.58086560364464</v>
      </c>
      <c r="H42" s="146"/>
      <c r="I42" s="152">
        <v>165.72748267898382</v>
      </c>
      <c r="J42" s="146"/>
      <c r="K42" s="152">
        <v>31.68411037107517</v>
      </c>
      <c r="L42" s="146"/>
      <c r="M42" s="152">
        <v>60.59192604325588</v>
      </c>
      <c r="N42" s="146"/>
      <c r="O42" s="152">
        <v>107.46417860713096</v>
      </c>
      <c r="P42" s="146"/>
      <c r="Q42" s="152">
        <v>47.749583256158544</v>
      </c>
      <c r="R42" s="146"/>
      <c r="S42" s="152">
        <v>132.12116112747162</v>
      </c>
      <c r="T42" s="146"/>
      <c r="U42" s="152">
        <v>92.40538806927518</v>
      </c>
      <c r="V42" s="146"/>
      <c r="W42" s="152">
        <v>95.74571829097337</v>
      </c>
      <c r="X42" s="146"/>
      <c r="Y42" s="152">
        <v>77.1098815619431</v>
      </c>
      <c r="Z42" s="146"/>
    </row>
    <row r="43" spans="1:26" ht="18.95" customHeight="1">
      <c r="A43" s="22"/>
      <c r="B43" s="150"/>
      <c r="C43" s="12" t="s">
        <v>45</v>
      </c>
      <c r="D43" s="112" t="s">
        <v>21</v>
      </c>
      <c r="E43" s="83">
        <v>-986</v>
      </c>
      <c r="F43" s="86">
        <v>-168638</v>
      </c>
      <c r="G43" s="83">
        <v>-118</v>
      </c>
      <c r="H43" s="84">
        <v>24786</v>
      </c>
      <c r="I43" s="85">
        <v>-748</v>
      </c>
      <c r="J43" s="86">
        <v>37350</v>
      </c>
      <c r="K43" s="83">
        <v>-56</v>
      </c>
      <c r="L43" s="84">
        <v>33751</v>
      </c>
      <c r="M43" s="85">
        <v>-449</v>
      </c>
      <c r="N43" s="86">
        <v>61071</v>
      </c>
      <c r="O43" s="83">
        <v>-1789</v>
      </c>
      <c r="P43" s="84">
        <v>-519896</v>
      </c>
      <c r="Q43" s="85">
        <v>275</v>
      </c>
      <c r="R43" s="86">
        <v>-431856</v>
      </c>
      <c r="S43" s="83">
        <v>-12036</v>
      </c>
      <c r="T43" s="84">
        <v>-2100596</v>
      </c>
      <c r="U43" s="85">
        <v>-1374</v>
      </c>
      <c r="V43" s="86">
        <v>-604079</v>
      </c>
      <c r="W43" s="83">
        <v>-794</v>
      </c>
      <c r="X43" s="84">
        <v>-196722</v>
      </c>
      <c r="Y43" s="83">
        <v>-18075</v>
      </c>
      <c r="Z43" s="84">
        <v>-3864829</v>
      </c>
    </row>
    <row r="44" spans="1:26" ht="18.95" customHeight="1">
      <c r="A44" s="22"/>
      <c r="B44" s="150"/>
      <c r="C44" s="22"/>
      <c r="D44" s="108" t="s">
        <v>22</v>
      </c>
      <c r="E44" s="87">
        <v>116</v>
      </c>
      <c r="F44" s="90">
        <v>83280</v>
      </c>
      <c r="G44" s="87">
        <v>-173</v>
      </c>
      <c r="H44" s="88">
        <v>9790</v>
      </c>
      <c r="I44" s="89">
        <v>-840</v>
      </c>
      <c r="J44" s="90">
        <v>-8876</v>
      </c>
      <c r="K44" s="87">
        <v>1226</v>
      </c>
      <c r="L44" s="88">
        <v>1101094</v>
      </c>
      <c r="M44" s="89">
        <v>-517.7520000000004</v>
      </c>
      <c r="N44" s="90">
        <v>43176</v>
      </c>
      <c r="O44" s="87">
        <v>-1872</v>
      </c>
      <c r="P44" s="88">
        <v>-496055</v>
      </c>
      <c r="Q44" s="89">
        <v>-350</v>
      </c>
      <c r="R44" s="90">
        <v>-805229</v>
      </c>
      <c r="S44" s="87">
        <v>-8974</v>
      </c>
      <c r="T44" s="88">
        <v>-1604108</v>
      </c>
      <c r="U44" s="89">
        <v>-650</v>
      </c>
      <c r="V44" s="90">
        <v>-284339</v>
      </c>
      <c r="W44" s="87">
        <v>-956</v>
      </c>
      <c r="X44" s="88">
        <v>-187730</v>
      </c>
      <c r="Y44" s="87">
        <v>-12990.752000000008</v>
      </c>
      <c r="Z44" s="88">
        <v>-2148997</v>
      </c>
    </row>
    <row r="45" spans="1:26" ht="18.95" customHeight="1">
      <c r="A45" s="22"/>
      <c r="B45" s="150"/>
      <c r="C45" s="22"/>
      <c r="D45" s="108" t="s">
        <v>24</v>
      </c>
      <c r="E45" s="87">
        <v>-1304</v>
      </c>
      <c r="F45" s="90">
        <v>-313029</v>
      </c>
      <c r="G45" s="87">
        <v>370</v>
      </c>
      <c r="H45" s="88">
        <v>176915</v>
      </c>
      <c r="I45" s="89">
        <v>515</v>
      </c>
      <c r="J45" s="90">
        <v>428765</v>
      </c>
      <c r="K45" s="87">
        <v>-453</v>
      </c>
      <c r="L45" s="88">
        <v>594702</v>
      </c>
      <c r="M45" s="89">
        <v>1764.2999999999993</v>
      </c>
      <c r="N45" s="90">
        <v>154271</v>
      </c>
      <c r="O45" s="87">
        <v>272</v>
      </c>
      <c r="P45" s="88">
        <v>38361</v>
      </c>
      <c r="Q45" s="89">
        <v>1047</v>
      </c>
      <c r="R45" s="90">
        <v>331583</v>
      </c>
      <c r="S45" s="87">
        <v>-1267</v>
      </c>
      <c r="T45" s="88">
        <v>-291371</v>
      </c>
      <c r="U45" s="89">
        <v>-301</v>
      </c>
      <c r="V45" s="90">
        <v>101501</v>
      </c>
      <c r="W45" s="87">
        <v>329</v>
      </c>
      <c r="X45" s="88">
        <v>41528</v>
      </c>
      <c r="Y45" s="87">
        <v>972.2999999999884</v>
      </c>
      <c r="Z45" s="88">
        <v>1263226</v>
      </c>
    </row>
    <row r="46" spans="1:38" ht="18.95" customHeight="1" thickBot="1">
      <c r="A46" s="22"/>
      <c r="B46" s="150"/>
      <c r="C46" s="46"/>
      <c r="D46" s="106" t="s">
        <v>44</v>
      </c>
      <c r="E46" s="152">
        <v>-21.224492301346253</v>
      </c>
      <c r="F46" s="146"/>
      <c r="G46" s="152">
        <v>3.807904829901915</v>
      </c>
      <c r="H46" s="146"/>
      <c r="I46" s="152">
        <v>-58.867203694305104</v>
      </c>
      <c r="J46" s="146"/>
      <c r="K46" s="152">
        <v>22.618283090687818</v>
      </c>
      <c r="L46" s="146"/>
      <c r="M46" s="152">
        <v>-2.9518622088056503</v>
      </c>
      <c r="N46" s="146"/>
      <c r="O46" s="152">
        <v>-31.85365229134149</v>
      </c>
      <c r="P46" s="146"/>
      <c r="Q46" s="152">
        <v>-0.0667396714127122</v>
      </c>
      <c r="R46" s="146"/>
      <c r="S46" s="152">
        <v>11.831067263759081</v>
      </c>
      <c r="T46" s="146"/>
      <c r="U46" s="152">
        <v>-30.866926530813636</v>
      </c>
      <c r="V46" s="146"/>
      <c r="W46" s="152">
        <v>-13.115741570386007</v>
      </c>
      <c r="X46" s="146"/>
      <c r="Y46" s="152">
        <v>-2.2598474533793507</v>
      </c>
      <c r="Z46" s="146"/>
      <c r="AA46" s="153"/>
      <c r="AB46" s="154"/>
      <c r="AC46" s="153"/>
      <c r="AD46" s="154"/>
      <c r="AE46" s="153"/>
      <c r="AF46" s="154"/>
      <c r="AG46" s="102"/>
      <c r="AH46" s="103"/>
      <c r="AI46" s="102"/>
      <c r="AJ46" s="103"/>
      <c r="AK46" s="102"/>
      <c r="AL46" s="103"/>
    </row>
    <row r="47" spans="1:26" ht="18.95" customHeight="1">
      <c r="A47" s="22"/>
      <c r="B47" s="150"/>
      <c r="C47" s="22" t="s">
        <v>48</v>
      </c>
      <c r="D47" s="54" t="s">
        <v>21</v>
      </c>
      <c r="E47" s="75">
        <v>45.64498346196251</v>
      </c>
      <c r="F47" s="76">
        <v>27.793001866853924</v>
      </c>
      <c r="G47" s="75">
        <v>90.80996884735202</v>
      </c>
      <c r="H47" s="77">
        <v>106.2240570124225</v>
      </c>
      <c r="I47" s="78">
        <v>76.01795447258736</v>
      </c>
      <c r="J47" s="76">
        <v>100.62910772817155</v>
      </c>
      <c r="K47" s="75">
        <v>97.4013921113689</v>
      </c>
      <c r="L47" s="77">
        <v>100.73579729831958</v>
      </c>
      <c r="M47" s="78">
        <v>95.79430498313975</v>
      </c>
      <c r="N47" s="76">
        <v>103.21456600384984</v>
      </c>
      <c r="O47" s="75">
        <v>67.50817290228841</v>
      </c>
      <c r="P47" s="77">
        <v>71.4125309644977</v>
      </c>
      <c r="Q47" s="78">
        <v>100.937350875997</v>
      </c>
      <c r="R47" s="76">
        <v>92.69301689863357</v>
      </c>
      <c r="S47" s="75">
        <v>77.83915156871409</v>
      </c>
      <c r="T47" s="77">
        <v>82.28159297268049</v>
      </c>
      <c r="U47" s="78">
        <v>66.90751445086705</v>
      </c>
      <c r="V47" s="76">
        <v>52.06939507426686</v>
      </c>
      <c r="W47" s="75">
        <v>90.03889097980178</v>
      </c>
      <c r="X47" s="77">
        <v>87.69727806920774</v>
      </c>
      <c r="Y47" s="75">
        <v>84.97843376798225</v>
      </c>
      <c r="Z47" s="77">
        <v>89.11289676268014</v>
      </c>
    </row>
    <row r="48" spans="1:26" ht="18.95" customHeight="1">
      <c r="A48" s="22"/>
      <c r="B48" s="150"/>
      <c r="C48" s="22"/>
      <c r="D48" s="57" t="s">
        <v>22</v>
      </c>
      <c r="E48" s="67">
        <v>109.61857379767828</v>
      </c>
      <c r="F48" s="70">
        <v>179.50433894356988</v>
      </c>
      <c r="G48" s="67">
        <v>86.05962933118452</v>
      </c>
      <c r="H48" s="68">
        <v>102.55807269211674</v>
      </c>
      <c r="I48" s="69">
        <v>73.26543602800764</v>
      </c>
      <c r="J48" s="70">
        <v>99.84350762944383</v>
      </c>
      <c r="K48" s="67">
        <v>192.45852187028657</v>
      </c>
      <c r="L48" s="68">
        <v>137.57740933901485</v>
      </c>
      <c r="M48" s="69">
        <v>94.22409638554217</v>
      </c>
      <c r="N48" s="70">
        <v>102.4458900085937</v>
      </c>
      <c r="O48" s="67">
        <v>64.93068565005619</v>
      </c>
      <c r="P48" s="68">
        <v>71.77472353960347</v>
      </c>
      <c r="Q48" s="69">
        <v>98.78116729349492</v>
      </c>
      <c r="R48" s="70">
        <v>86.96699865741614</v>
      </c>
      <c r="S48" s="67">
        <v>82.91252522944515</v>
      </c>
      <c r="T48" s="68">
        <v>86.23126518085354</v>
      </c>
      <c r="U48" s="69">
        <v>81.65914221218962</v>
      </c>
      <c r="V48" s="70">
        <v>65.53027961134448</v>
      </c>
      <c r="W48" s="67">
        <v>87.45736027289426</v>
      </c>
      <c r="X48" s="68">
        <v>87.90817867786726</v>
      </c>
      <c r="Y48" s="67">
        <v>88.56618991876215</v>
      </c>
      <c r="Z48" s="68">
        <v>93.45185682015507</v>
      </c>
    </row>
    <row r="49" spans="1:26" ht="18.95" customHeight="1" thickBot="1">
      <c r="A49" s="46"/>
      <c r="B49" s="151"/>
      <c r="C49" s="46"/>
      <c r="D49" s="47" t="s">
        <v>24</v>
      </c>
      <c r="E49" s="71">
        <v>65.32837011433129</v>
      </c>
      <c r="F49" s="74">
        <v>58.39632007676696</v>
      </c>
      <c r="G49" s="71">
        <v>130.27823240589197</v>
      </c>
      <c r="H49" s="72">
        <v>133.45954461808478</v>
      </c>
      <c r="I49" s="73">
        <v>126.69777086573355</v>
      </c>
      <c r="J49" s="74">
        <v>120.62831033708005</v>
      </c>
      <c r="K49" s="71">
        <v>89.95342648037258</v>
      </c>
      <c r="L49" s="72">
        <v>108.94140012202482</v>
      </c>
      <c r="M49" s="73">
        <v>111.51932619482893</v>
      </c>
      <c r="N49" s="74">
        <v>104.85884955584979</v>
      </c>
      <c r="O49" s="71">
        <v>105.8951018638925</v>
      </c>
      <c r="P49" s="72">
        <v>102.92824013996562</v>
      </c>
      <c r="Q49" s="73">
        <v>101.73709621223432</v>
      </c>
      <c r="R49" s="74">
        <v>103.24041706970361</v>
      </c>
      <c r="S49" s="71">
        <v>95.83798699165627</v>
      </c>
      <c r="T49" s="72">
        <v>89.8004126448265</v>
      </c>
      <c r="U49" s="73">
        <v>93.67514183652028</v>
      </c>
      <c r="V49" s="74">
        <v>107.25351166553278</v>
      </c>
      <c r="W49" s="71">
        <v>104.0063321967852</v>
      </c>
      <c r="X49" s="72">
        <v>102.13939887878354</v>
      </c>
      <c r="Y49" s="71">
        <v>100.72002488206935</v>
      </c>
      <c r="Z49" s="72"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2" sqref="Y22:Z22"/>
    </sheetView>
  </sheetViews>
  <sheetFormatPr defaultColWidth="9.140625" defaultRowHeight="15"/>
  <cols>
    <col min="1" max="1" width="2.57421875" style="110" customWidth="1"/>
    <col min="2" max="2" width="3.140625" style="110" customWidth="1"/>
    <col min="3" max="3" width="12.57421875" style="110" customWidth="1"/>
    <col min="4" max="4" width="7.28125" style="110" customWidth="1"/>
    <col min="5" max="5" width="7.57421875" style="110" customWidth="1"/>
    <col min="6" max="6" width="10.140625" style="110" customWidth="1"/>
    <col min="7" max="7" width="7.57421875" style="110" customWidth="1"/>
    <col min="8" max="8" width="10.140625" style="110" customWidth="1"/>
    <col min="9" max="9" width="7.57421875" style="110" customWidth="1"/>
    <col min="10" max="10" width="10.140625" style="110" customWidth="1"/>
    <col min="11" max="11" width="7.57421875" style="110" customWidth="1"/>
    <col min="12" max="12" width="10.140625" style="110" customWidth="1"/>
    <col min="13" max="13" width="7.57421875" style="110" customWidth="1"/>
    <col min="14" max="14" width="10.140625" style="110" customWidth="1"/>
    <col min="15" max="15" width="7.57421875" style="110" customWidth="1"/>
    <col min="16" max="16" width="10.140625" style="110" customWidth="1"/>
    <col min="17" max="17" width="8.140625" style="110" customWidth="1"/>
    <col min="18" max="18" width="11.140625" style="110" customWidth="1"/>
    <col min="19" max="19" width="8.140625" style="110" customWidth="1"/>
    <col min="20" max="20" width="11.140625" style="110" customWidth="1"/>
    <col min="21" max="21" width="8.140625" style="110" customWidth="1"/>
    <col min="22" max="22" width="11.140625" style="110" customWidth="1"/>
    <col min="23" max="23" width="7.57421875" style="110" customWidth="1"/>
    <col min="24" max="24" width="10.421875" style="110" bestFit="1" customWidth="1"/>
    <col min="25" max="25" width="8.57421875" style="110" customWidth="1"/>
    <col min="26" max="26" width="11.57421875" style="110" customWidth="1"/>
    <col min="27" max="16384" width="9.00390625" style="110" customWidth="1"/>
  </cols>
  <sheetData>
    <row r="1" spans="1:26" ht="29.25" thickBot="1">
      <c r="A1" s="113" t="s">
        <v>65</v>
      </c>
      <c r="B1" s="114"/>
      <c r="C1" s="114"/>
      <c r="D1" s="114"/>
      <c r="E1" s="115" t="s">
        <v>0</v>
      </c>
      <c r="F1" s="116"/>
      <c r="G1" s="116"/>
      <c r="H1" s="116"/>
      <c r="J1" s="117" t="s">
        <v>1</v>
      </c>
      <c r="K1" s="114"/>
      <c r="L1" s="1" t="s">
        <v>2</v>
      </c>
      <c r="M1" s="1" t="s">
        <v>3</v>
      </c>
      <c r="N1" s="1" t="s">
        <v>4</v>
      </c>
      <c r="O1" s="117" t="s">
        <v>5</v>
      </c>
      <c r="P1" s="114"/>
      <c r="Q1" s="114"/>
      <c r="R1" s="1"/>
      <c r="S1" s="1"/>
      <c r="T1" s="1"/>
      <c r="V1" s="1"/>
      <c r="W1" s="1"/>
      <c r="X1" s="109" t="s">
        <v>6</v>
      </c>
      <c r="Y1" s="1"/>
      <c r="Z1" s="1"/>
    </row>
    <row r="2" spans="1:26" ht="15">
      <c r="A2" s="4"/>
      <c r="B2" s="5"/>
      <c r="C2" s="5"/>
      <c r="D2" s="6"/>
      <c r="E2" s="118" t="s">
        <v>7</v>
      </c>
      <c r="F2" s="119"/>
      <c r="G2" s="120" t="s">
        <v>8</v>
      </c>
      <c r="H2" s="120"/>
      <c r="I2" s="121" t="s">
        <v>9</v>
      </c>
      <c r="J2" s="122"/>
      <c r="K2" s="120" t="s">
        <v>10</v>
      </c>
      <c r="L2" s="120"/>
      <c r="M2" s="121" t="s">
        <v>11</v>
      </c>
      <c r="N2" s="122"/>
      <c r="O2" s="120" t="s">
        <v>12</v>
      </c>
      <c r="P2" s="120"/>
      <c r="Q2" s="121" t="s">
        <v>13</v>
      </c>
      <c r="R2" s="122"/>
      <c r="S2" s="120" t="s">
        <v>14</v>
      </c>
      <c r="T2" s="120"/>
      <c r="U2" s="121" t="s">
        <v>15</v>
      </c>
      <c r="V2" s="122"/>
      <c r="W2" s="120" t="s">
        <v>16</v>
      </c>
      <c r="X2" s="120"/>
      <c r="Y2" s="123" t="s">
        <v>17</v>
      </c>
      <c r="Z2" s="124"/>
    </row>
    <row r="3" spans="1:26" ht="18.75">
      <c r="A3" s="7"/>
      <c r="C3" s="127"/>
      <c r="D3" s="128"/>
      <c r="E3" s="129" t="s">
        <v>53</v>
      </c>
      <c r="F3" s="130"/>
      <c r="G3" s="131" t="s">
        <v>54</v>
      </c>
      <c r="H3" s="131"/>
      <c r="I3" s="129" t="s">
        <v>55</v>
      </c>
      <c r="J3" s="130"/>
      <c r="K3" s="131" t="s">
        <v>56</v>
      </c>
      <c r="L3" s="131"/>
      <c r="M3" s="129" t="s">
        <v>57</v>
      </c>
      <c r="N3" s="130"/>
      <c r="O3" s="131">
        <v>26</v>
      </c>
      <c r="P3" s="131"/>
      <c r="Q3" s="129" t="s">
        <v>58</v>
      </c>
      <c r="R3" s="130"/>
      <c r="S3" s="131" t="s">
        <v>59</v>
      </c>
      <c r="T3" s="131"/>
      <c r="U3" s="129" t="s">
        <v>60</v>
      </c>
      <c r="V3" s="130"/>
      <c r="W3" s="131">
        <v>40</v>
      </c>
      <c r="X3" s="131"/>
      <c r="Y3" s="125"/>
      <c r="Z3" s="12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1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v>41732</v>
      </c>
      <c r="Z5" s="21">
        <v>21376277</v>
      </c>
    </row>
    <row r="6" spans="1:26" ht="18.95" customHeight="1">
      <c r="A6" s="7"/>
      <c r="B6" s="22"/>
      <c r="C6" s="104"/>
      <c r="D6" s="107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v>39398</v>
      </c>
      <c r="Z6" s="21">
        <v>18773710</v>
      </c>
    </row>
    <row r="7" spans="1:26" ht="18.95" customHeight="1" thickBot="1">
      <c r="A7" s="7" t="s">
        <v>23</v>
      </c>
      <c r="B7" s="22"/>
      <c r="C7" s="105"/>
      <c r="D7" s="28" t="s">
        <v>24</v>
      </c>
      <c r="E7" s="23">
        <v>3047</v>
      </c>
      <c r="F7" s="36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v>72308</v>
      </c>
      <c r="Z7" s="24">
        <v>18311082</v>
      </c>
    </row>
    <row r="8" spans="1:26" ht="18.95" customHeight="1">
      <c r="A8" s="7"/>
      <c r="B8" s="22" t="s">
        <v>25</v>
      </c>
      <c r="C8" s="2" t="s">
        <v>26</v>
      </c>
      <c r="D8" s="111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v>53410</v>
      </c>
      <c r="Z8" s="14">
        <v>7786963</v>
      </c>
    </row>
    <row r="9" spans="1:26" ht="18.95" customHeight="1">
      <c r="A9" s="7" t="s">
        <v>27</v>
      </c>
      <c r="B9" s="22"/>
      <c r="C9" s="104"/>
      <c r="D9" s="107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v>50534</v>
      </c>
      <c r="Z9" s="21">
        <v>7464895</v>
      </c>
    </row>
    <row r="10" spans="1:26" ht="18.95" customHeight="1" thickBot="1">
      <c r="A10" s="7"/>
      <c r="B10" s="22"/>
      <c r="C10" s="105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v>31227</v>
      </c>
      <c r="Z10" s="36"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v>3236</v>
      </c>
      <c r="Z11" s="14">
        <v>881967</v>
      </c>
    </row>
    <row r="12" spans="1:26" ht="18.95" customHeight="1">
      <c r="A12" s="7"/>
      <c r="B12" s="7"/>
      <c r="C12" s="104"/>
      <c r="D12" s="108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v>4084</v>
      </c>
      <c r="Z12" s="21">
        <v>1158399</v>
      </c>
    </row>
    <row r="13" spans="1:26" ht="18.95" customHeight="1" thickBot="1">
      <c r="A13" s="7"/>
      <c r="B13" s="7"/>
      <c r="C13" s="10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v>6906</v>
      </c>
      <c r="Z13" s="36"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v>1763</v>
      </c>
      <c r="Z14" s="14">
        <v>137180</v>
      </c>
    </row>
    <row r="15" spans="1:26" ht="18.95" customHeight="1">
      <c r="A15" s="7"/>
      <c r="B15" s="22"/>
      <c r="C15" s="104"/>
      <c r="D15" s="10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v>1241</v>
      </c>
      <c r="Z15" s="24">
        <v>128293</v>
      </c>
    </row>
    <row r="16" spans="1:26" ht="18.95" customHeight="1" thickBot="1">
      <c r="A16" s="7" t="s">
        <v>34</v>
      </c>
      <c r="B16" s="22"/>
      <c r="C16" s="10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v>2370</v>
      </c>
      <c r="Z16" s="36">
        <v>328720</v>
      </c>
    </row>
    <row r="17" spans="1:26" ht="18.95" customHeight="1">
      <c r="A17" s="7"/>
      <c r="B17" s="22"/>
      <c r="C17" s="2" t="s">
        <v>35</v>
      </c>
      <c r="D17" s="111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v>20186</v>
      </c>
      <c r="Z17" s="42">
        <v>5316762</v>
      </c>
    </row>
    <row r="18" spans="1:26" ht="18.95" customHeight="1">
      <c r="A18" s="7" t="s">
        <v>36</v>
      </c>
      <c r="B18" s="22"/>
      <c r="C18" s="104"/>
      <c r="D18" s="107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v>18360</v>
      </c>
      <c r="Z18" s="24">
        <v>5293121</v>
      </c>
    </row>
    <row r="19" spans="1:26" ht="18.95" customHeight="1" thickBot="1">
      <c r="A19" s="7"/>
      <c r="B19" s="22"/>
      <c r="C19" s="105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v>22226</v>
      </c>
      <c r="Z19" s="36">
        <v>5760657</v>
      </c>
    </row>
    <row r="20" spans="1:28" ht="18.95" customHeight="1">
      <c r="A20" s="7"/>
      <c r="B20" s="22"/>
      <c r="C20" s="2" t="s">
        <v>17</v>
      </c>
      <c r="D20" s="111" t="s">
        <v>21</v>
      </c>
      <c r="E20" s="13">
        <v>1814</v>
      </c>
      <c r="F20" s="14">
        <v>233548</v>
      </c>
      <c r="G20" s="19">
        <v>1284</v>
      </c>
      <c r="H20" s="18">
        <v>398229</v>
      </c>
      <c r="I20" s="13">
        <v>3119</v>
      </c>
      <c r="J20" s="14">
        <v>5936980</v>
      </c>
      <c r="K20" s="19">
        <v>2155</v>
      </c>
      <c r="L20" s="18">
        <v>4586997</v>
      </c>
      <c r="M20" s="13">
        <v>10676</v>
      </c>
      <c r="N20" s="14">
        <v>1899821</v>
      </c>
      <c r="O20" s="19">
        <v>5506</v>
      </c>
      <c r="P20" s="18">
        <v>1818615</v>
      </c>
      <c r="Q20" s="13">
        <v>29338</v>
      </c>
      <c r="R20" s="14">
        <v>5910182</v>
      </c>
      <c r="S20" s="19">
        <v>54312</v>
      </c>
      <c r="T20" s="18">
        <v>11855445</v>
      </c>
      <c r="U20" s="13">
        <v>4152</v>
      </c>
      <c r="V20" s="14">
        <v>1260320</v>
      </c>
      <c r="W20" s="13">
        <v>7971</v>
      </c>
      <c r="X20" s="18">
        <v>1599012</v>
      </c>
      <c r="Y20" s="31">
        <v>120327</v>
      </c>
      <c r="Z20" s="32">
        <v>35499149</v>
      </c>
      <c r="AA20" s="3"/>
      <c r="AB20" s="3"/>
    </row>
    <row r="21" spans="1:28" ht="18.95" customHeight="1">
      <c r="A21" s="7" t="s">
        <v>37</v>
      </c>
      <c r="B21" s="22"/>
      <c r="C21" s="104"/>
      <c r="D21" s="107" t="s">
        <v>22</v>
      </c>
      <c r="E21" s="27">
        <v>1206</v>
      </c>
      <c r="F21" s="21">
        <v>104749</v>
      </c>
      <c r="G21" s="25">
        <v>1241</v>
      </c>
      <c r="H21" s="26">
        <v>382710</v>
      </c>
      <c r="I21" s="27">
        <v>3142</v>
      </c>
      <c r="J21" s="21">
        <v>5671842</v>
      </c>
      <c r="K21" s="25">
        <v>1326</v>
      </c>
      <c r="L21" s="26">
        <v>2930202</v>
      </c>
      <c r="M21" s="27">
        <v>8964</v>
      </c>
      <c r="N21" s="21">
        <v>1765247</v>
      </c>
      <c r="O21" s="25">
        <v>5338</v>
      </c>
      <c r="P21" s="26">
        <v>1757485</v>
      </c>
      <c r="Q21" s="27">
        <v>28716</v>
      </c>
      <c r="R21" s="21">
        <v>6178385</v>
      </c>
      <c r="S21" s="25">
        <v>52518</v>
      </c>
      <c r="T21" s="26">
        <v>11650366</v>
      </c>
      <c r="U21" s="27">
        <v>3544</v>
      </c>
      <c r="V21" s="21">
        <v>824895</v>
      </c>
      <c r="W21" s="27">
        <v>7622</v>
      </c>
      <c r="X21" s="26">
        <v>1552537</v>
      </c>
      <c r="Y21" s="23">
        <v>113617</v>
      </c>
      <c r="Z21" s="24">
        <v>32818418</v>
      </c>
      <c r="AA21" s="3"/>
      <c r="AB21" s="3"/>
    </row>
    <row r="22" spans="1:28" ht="18.95" customHeight="1" thickBot="1">
      <c r="A22" s="7"/>
      <c r="B22" s="22"/>
      <c r="C22" s="105"/>
      <c r="D22" s="43" t="s">
        <v>24</v>
      </c>
      <c r="E22" s="23">
        <v>3761</v>
      </c>
      <c r="F22" s="24">
        <v>752407</v>
      </c>
      <c r="G22" s="33">
        <v>1222</v>
      </c>
      <c r="H22" s="34">
        <v>528743</v>
      </c>
      <c r="I22" s="23">
        <v>1929</v>
      </c>
      <c r="J22" s="24">
        <v>2078527</v>
      </c>
      <c r="K22" s="33">
        <v>4509</v>
      </c>
      <c r="L22" s="34">
        <v>6651106</v>
      </c>
      <c r="M22" s="23">
        <v>15316</v>
      </c>
      <c r="N22" s="24">
        <v>3175052</v>
      </c>
      <c r="O22" s="33">
        <v>4614</v>
      </c>
      <c r="P22" s="34">
        <v>1310036</v>
      </c>
      <c r="Q22" s="23">
        <v>60273</v>
      </c>
      <c r="R22" s="24">
        <v>10232726</v>
      </c>
      <c r="S22" s="33">
        <v>30442</v>
      </c>
      <c r="T22" s="34">
        <v>2856694</v>
      </c>
      <c r="U22" s="23">
        <v>4759</v>
      </c>
      <c r="V22" s="24">
        <v>1399336</v>
      </c>
      <c r="W22" s="23">
        <v>8212</v>
      </c>
      <c r="X22" s="34">
        <v>1941106</v>
      </c>
      <c r="Y22" s="23">
        <v>135037</v>
      </c>
      <c r="Z22" s="24"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2">
        <v>43.67949088805322</v>
      </c>
      <c r="F23" s="133"/>
      <c r="G23" s="132">
        <v>105.16451478550604</v>
      </c>
      <c r="H23" s="133"/>
      <c r="I23" s="132">
        <v>165.72260455267337</v>
      </c>
      <c r="J23" s="133"/>
      <c r="K23" s="132">
        <v>42.50824276468433</v>
      </c>
      <c r="L23" s="133"/>
      <c r="M23" s="132">
        <v>67.82212921427856</v>
      </c>
      <c r="N23" s="133"/>
      <c r="O23" s="132">
        <v>119.78349718325416</v>
      </c>
      <c r="P23" s="133"/>
      <c r="Q23" s="132">
        <v>49.008087254554354</v>
      </c>
      <c r="R23" s="133"/>
      <c r="S23" s="132">
        <v>180.79201218480284</v>
      </c>
      <c r="T23" s="133"/>
      <c r="U23" s="132">
        <v>84.90732568402471</v>
      </c>
      <c r="V23" s="133"/>
      <c r="W23" s="132">
        <v>97.21321695760598</v>
      </c>
      <c r="X23" s="133"/>
      <c r="Y23" s="132">
        <v>89.31031731458233</v>
      </c>
      <c r="Z23" s="133"/>
    </row>
    <row r="24" spans="1:26" ht="18.95" customHeight="1">
      <c r="A24" s="7"/>
      <c r="B24" s="22"/>
      <c r="C24" s="45" t="s">
        <v>39</v>
      </c>
      <c r="D24" s="43" t="s">
        <v>40</v>
      </c>
      <c r="E24" s="134">
        <v>200055.03855357616</v>
      </c>
      <c r="F24" s="135"/>
      <c r="G24" s="136">
        <v>432686.57937806874</v>
      </c>
      <c r="H24" s="137"/>
      <c r="I24" s="138">
        <v>1077515.2928978745</v>
      </c>
      <c r="J24" s="139"/>
      <c r="K24" s="136">
        <v>1475073.4087380795</v>
      </c>
      <c r="L24" s="137"/>
      <c r="M24" s="138">
        <v>207302.95116218334</v>
      </c>
      <c r="N24" s="139"/>
      <c r="O24" s="136">
        <v>283926.3112267013</v>
      </c>
      <c r="P24" s="137"/>
      <c r="Q24" s="138">
        <v>169772.96633650223</v>
      </c>
      <c r="R24" s="139"/>
      <c r="S24" s="136">
        <v>93840.54924117995</v>
      </c>
      <c r="T24" s="137"/>
      <c r="U24" s="138">
        <v>294039.92435385584</v>
      </c>
      <c r="V24" s="139"/>
      <c r="W24" s="136">
        <v>236374.33024841695</v>
      </c>
      <c r="X24" s="137"/>
      <c r="Y24" s="138">
        <v>229016.7361537949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2.7851625850692776</v>
      </c>
      <c r="F25" s="49"/>
      <c r="G25" s="50">
        <v>0.9049371653694913</v>
      </c>
      <c r="H25" s="51"/>
      <c r="I25" s="48">
        <v>1.4284973747935752</v>
      </c>
      <c r="J25" s="49"/>
      <c r="K25" s="50">
        <v>3.339084843413287</v>
      </c>
      <c r="L25" s="51"/>
      <c r="M25" s="48">
        <v>11.342076616038566</v>
      </c>
      <c r="N25" s="49"/>
      <c r="O25" s="50">
        <v>3.416841310159438</v>
      </c>
      <c r="P25" s="51"/>
      <c r="Q25" s="48">
        <v>44.634433525626314</v>
      </c>
      <c r="R25" s="49"/>
      <c r="S25" s="50">
        <v>22.54345105415553</v>
      </c>
      <c r="T25" s="51"/>
      <c r="U25" s="48">
        <v>3.52421928804698</v>
      </c>
      <c r="V25" s="49"/>
      <c r="W25" s="50">
        <v>6.081296237327547</v>
      </c>
      <c r="X25" s="51"/>
      <c r="Y25" s="48">
        <v>100</v>
      </c>
      <c r="Z25" s="49"/>
    </row>
    <row r="26" spans="1:26" ht="6" customHeight="1" thickBot="1">
      <c r="A26" s="22"/>
      <c r="D26" s="103"/>
      <c r="E26" s="52"/>
      <c r="F26" s="103"/>
      <c r="G26" s="52"/>
      <c r="H26" s="103"/>
      <c r="I26" s="52"/>
      <c r="J26" s="103"/>
      <c r="K26" s="52"/>
      <c r="L26" s="103"/>
      <c r="M26" s="52"/>
      <c r="N26" s="103"/>
      <c r="O26" s="52"/>
      <c r="P26" s="103"/>
      <c r="Q26" s="52"/>
      <c r="R26" s="103"/>
      <c r="S26" s="52"/>
      <c r="T26" s="103"/>
      <c r="U26" s="52"/>
      <c r="V26" s="103"/>
      <c r="W26" s="52"/>
      <c r="X26" s="103"/>
      <c r="Y26" s="52"/>
      <c r="Z26" s="53"/>
    </row>
    <row r="27" spans="1:26" ht="18.95" customHeight="1">
      <c r="A27" s="22"/>
      <c r="B27" s="142" t="s">
        <v>42</v>
      </c>
      <c r="C27" s="4" t="s">
        <v>43</v>
      </c>
      <c r="D27" s="54" t="s">
        <v>21</v>
      </c>
      <c r="E27" s="13">
        <v>1204</v>
      </c>
      <c r="F27" s="14">
        <v>92074</v>
      </c>
      <c r="G27" s="19">
        <v>789</v>
      </c>
      <c r="H27" s="18">
        <v>247717</v>
      </c>
      <c r="I27" s="13">
        <v>2618</v>
      </c>
      <c r="J27" s="14">
        <v>1269080</v>
      </c>
      <c r="K27" s="19">
        <v>942</v>
      </c>
      <c r="L27" s="18">
        <v>2117450</v>
      </c>
      <c r="M27" s="13">
        <v>7415</v>
      </c>
      <c r="N27" s="14">
        <v>1559699</v>
      </c>
      <c r="O27" s="19">
        <v>5132</v>
      </c>
      <c r="P27" s="18">
        <v>1775138</v>
      </c>
      <c r="Q27" s="13">
        <v>29729</v>
      </c>
      <c r="R27" s="14">
        <v>5894967</v>
      </c>
      <c r="S27" s="19">
        <v>48013</v>
      </c>
      <c r="T27" s="18">
        <v>11077067</v>
      </c>
      <c r="U27" s="13">
        <v>3761</v>
      </c>
      <c r="V27" s="14">
        <v>857535</v>
      </c>
      <c r="W27" s="19">
        <v>9826</v>
      </c>
      <c r="X27" s="18">
        <v>2027866</v>
      </c>
      <c r="Y27" s="55">
        <v>109429</v>
      </c>
      <c r="Z27" s="56">
        <v>26918593</v>
      </c>
    </row>
    <row r="28" spans="1:26" ht="18.95" customHeight="1">
      <c r="A28" s="22"/>
      <c r="B28" s="143"/>
      <c r="C28" s="7"/>
      <c r="D28" s="57" t="s">
        <v>22</v>
      </c>
      <c r="E28" s="27">
        <v>1334</v>
      </c>
      <c r="F28" s="21">
        <v>143499</v>
      </c>
      <c r="G28" s="25">
        <v>1018</v>
      </c>
      <c r="H28" s="26">
        <v>231230</v>
      </c>
      <c r="I28" s="27">
        <v>2531</v>
      </c>
      <c r="J28" s="21">
        <v>1312824</v>
      </c>
      <c r="K28" s="25">
        <v>775</v>
      </c>
      <c r="L28" s="26">
        <v>1668752</v>
      </c>
      <c r="M28" s="27">
        <v>6891</v>
      </c>
      <c r="N28" s="21">
        <v>1479316</v>
      </c>
      <c r="O28" s="25">
        <v>4842</v>
      </c>
      <c r="P28" s="26">
        <v>1658452</v>
      </c>
      <c r="Q28" s="27">
        <v>29836</v>
      </c>
      <c r="R28" s="21">
        <v>6170649</v>
      </c>
      <c r="S28" s="25">
        <v>46204</v>
      </c>
      <c r="T28" s="26">
        <v>10685446</v>
      </c>
      <c r="U28" s="27">
        <v>3867</v>
      </c>
      <c r="V28" s="21">
        <v>887394</v>
      </c>
      <c r="W28" s="25">
        <v>9342</v>
      </c>
      <c r="X28" s="26">
        <v>1913336</v>
      </c>
      <c r="Y28" s="58">
        <v>106640</v>
      </c>
      <c r="Z28" s="59">
        <v>26150898</v>
      </c>
    </row>
    <row r="29" spans="1:26" ht="18.95" customHeight="1">
      <c r="A29" s="22"/>
      <c r="B29" s="143"/>
      <c r="C29" s="7"/>
      <c r="D29" s="57" t="s">
        <v>24</v>
      </c>
      <c r="E29" s="27">
        <v>2951</v>
      </c>
      <c r="F29" s="21">
        <v>629220</v>
      </c>
      <c r="G29" s="25">
        <v>894</v>
      </c>
      <c r="H29" s="26">
        <v>401207</v>
      </c>
      <c r="I29" s="27">
        <v>2214</v>
      </c>
      <c r="J29" s="21">
        <v>1577597</v>
      </c>
      <c r="K29" s="25">
        <v>1079</v>
      </c>
      <c r="L29" s="26">
        <v>1941814</v>
      </c>
      <c r="M29" s="27">
        <v>11835.1</v>
      </c>
      <c r="N29" s="21">
        <v>2538137</v>
      </c>
      <c r="O29" s="25">
        <v>4048</v>
      </c>
      <c r="P29" s="26">
        <v>1170614</v>
      </c>
      <c r="Q29" s="27">
        <v>57538</v>
      </c>
      <c r="R29" s="21">
        <v>9928691</v>
      </c>
      <c r="S29" s="25">
        <v>28776</v>
      </c>
      <c r="T29" s="26">
        <v>2474977</v>
      </c>
      <c r="U29" s="27">
        <v>4973</v>
      </c>
      <c r="V29" s="21">
        <v>1406041</v>
      </c>
      <c r="W29" s="25">
        <v>9697</v>
      </c>
      <c r="X29" s="26">
        <v>2177344</v>
      </c>
      <c r="Y29" s="58">
        <v>124005.1</v>
      </c>
      <c r="Z29" s="59">
        <v>24245642</v>
      </c>
    </row>
    <row r="30" spans="1:26" ht="18.95" customHeight="1" thickBot="1">
      <c r="A30" s="22" t="s">
        <v>29</v>
      </c>
      <c r="B30" s="143"/>
      <c r="C30" s="7"/>
      <c r="D30" s="60" t="s">
        <v>44</v>
      </c>
      <c r="E30" s="140">
        <v>42.1</v>
      </c>
      <c r="F30" s="141"/>
      <c r="G30" s="140">
        <v>89.6</v>
      </c>
      <c r="H30" s="141"/>
      <c r="I30" s="140">
        <v>118.6</v>
      </c>
      <c r="J30" s="141"/>
      <c r="K30" s="140">
        <v>86.2</v>
      </c>
      <c r="L30" s="141"/>
      <c r="M30" s="140">
        <v>61.8</v>
      </c>
      <c r="N30" s="141"/>
      <c r="O30" s="140">
        <v>127.8</v>
      </c>
      <c r="P30" s="141"/>
      <c r="Q30" s="140">
        <v>51.7</v>
      </c>
      <c r="R30" s="141"/>
      <c r="S30" s="140">
        <v>169</v>
      </c>
      <c r="T30" s="141"/>
      <c r="U30" s="140">
        <v>75.9</v>
      </c>
      <c r="V30" s="141"/>
      <c r="W30" s="140">
        <v>101.4</v>
      </c>
      <c r="X30" s="141"/>
      <c r="Y30" s="140">
        <v>88.1</v>
      </c>
      <c r="Z30" s="141"/>
    </row>
    <row r="31" spans="1:26" ht="18.95" customHeight="1">
      <c r="A31" s="22"/>
      <c r="B31" s="143"/>
      <c r="C31" s="4" t="s">
        <v>45</v>
      </c>
      <c r="D31" s="111" t="s">
        <v>21</v>
      </c>
      <c r="E31" s="83">
        <v>610</v>
      </c>
      <c r="F31" s="84">
        <v>141474</v>
      </c>
      <c r="G31" s="85">
        <v>495</v>
      </c>
      <c r="H31" s="86">
        <v>150512</v>
      </c>
      <c r="I31" s="83">
        <v>501</v>
      </c>
      <c r="J31" s="84">
        <v>4667900</v>
      </c>
      <c r="K31" s="85">
        <v>1213</v>
      </c>
      <c r="L31" s="86">
        <v>2469547</v>
      </c>
      <c r="M31" s="83">
        <v>3261</v>
      </c>
      <c r="N31" s="84">
        <v>340122</v>
      </c>
      <c r="O31" s="85">
        <v>374</v>
      </c>
      <c r="P31" s="86">
        <v>43477</v>
      </c>
      <c r="Q31" s="83">
        <v>-391</v>
      </c>
      <c r="R31" s="84">
        <v>15215</v>
      </c>
      <c r="S31" s="85">
        <v>6299</v>
      </c>
      <c r="T31" s="86">
        <v>778378</v>
      </c>
      <c r="U31" s="83">
        <v>391</v>
      </c>
      <c r="V31" s="84">
        <v>402785</v>
      </c>
      <c r="W31" s="85">
        <v>-1855</v>
      </c>
      <c r="X31" s="86">
        <v>-428854</v>
      </c>
      <c r="Y31" s="83">
        <v>10898</v>
      </c>
      <c r="Z31" s="84">
        <v>8580556</v>
      </c>
    </row>
    <row r="32" spans="1:26" ht="18.95" customHeight="1">
      <c r="A32" s="22" t="s">
        <v>46</v>
      </c>
      <c r="B32" s="143"/>
      <c r="C32" s="7"/>
      <c r="D32" s="107" t="s">
        <v>22</v>
      </c>
      <c r="E32" s="87">
        <v>-128</v>
      </c>
      <c r="F32" s="88">
        <v>-38750</v>
      </c>
      <c r="G32" s="89">
        <v>223</v>
      </c>
      <c r="H32" s="90">
        <v>151480</v>
      </c>
      <c r="I32" s="87">
        <v>611</v>
      </c>
      <c r="J32" s="88">
        <v>4359018</v>
      </c>
      <c r="K32" s="89">
        <v>551</v>
      </c>
      <c r="L32" s="90">
        <v>1261450</v>
      </c>
      <c r="M32" s="87">
        <v>2073</v>
      </c>
      <c r="N32" s="88">
        <v>285931</v>
      </c>
      <c r="O32" s="89">
        <v>496</v>
      </c>
      <c r="P32" s="90">
        <v>99033</v>
      </c>
      <c r="Q32" s="87">
        <v>-1120</v>
      </c>
      <c r="R32" s="88">
        <v>7736</v>
      </c>
      <c r="S32" s="89">
        <v>6314</v>
      </c>
      <c r="T32" s="90">
        <v>964920</v>
      </c>
      <c r="U32" s="87">
        <v>-323</v>
      </c>
      <c r="V32" s="88">
        <v>-62499</v>
      </c>
      <c r="W32" s="89">
        <v>-1720</v>
      </c>
      <c r="X32" s="90">
        <v>-360799</v>
      </c>
      <c r="Y32" s="87">
        <v>6977</v>
      </c>
      <c r="Z32" s="88">
        <v>6667520</v>
      </c>
    </row>
    <row r="33" spans="1:26" ht="18.95" customHeight="1">
      <c r="A33" s="22"/>
      <c r="B33" s="143"/>
      <c r="C33" s="7"/>
      <c r="D33" s="107" t="s">
        <v>24</v>
      </c>
      <c r="E33" s="87">
        <v>810</v>
      </c>
      <c r="F33" s="88">
        <v>123187</v>
      </c>
      <c r="G33" s="89">
        <v>328</v>
      </c>
      <c r="H33" s="90">
        <v>127536</v>
      </c>
      <c r="I33" s="87">
        <v>-285</v>
      </c>
      <c r="J33" s="88">
        <v>500930</v>
      </c>
      <c r="K33" s="89">
        <v>3430</v>
      </c>
      <c r="L33" s="90">
        <v>4709292</v>
      </c>
      <c r="M33" s="87">
        <v>3480.8999999999996</v>
      </c>
      <c r="N33" s="88">
        <v>636915</v>
      </c>
      <c r="O33" s="89">
        <v>566</v>
      </c>
      <c r="P33" s="90">
        <v>139422</v>
      </c>
      <c r="Q33" s="87">
        <v>2735</v>
      </c>
      <c r="R33" s="88">
        <v>304035</v>
      </c>
      <c r="S33" s="89">
        <v>1666</v>
      </c>
      <c r="T33" s="90">
        <v>381717</v>
      </c>
      <c r="U33" s="87">
        <v>-214</v>
      </c>
      <c r="V33" s="88">
        <v>-6705</v>
      </c>
      <c r="W33" s="89">
        <v>-1485</v>
      </c>
      <c r="X33" s="90">
        <v>-236238</v>
      </c>
      <c r="Y33" s="87">
        <v>11031.899999999994</v>
      </c>
      <c r="Z33" s="88">
        <v>6680091</v>
      </c>
    </row>
    <row r="34" spans="1:26" ht="18.95" customHeight="1" thickBot="1">
      <c r="A34" s="22" t="s">
        <v>47</v>
      </c>
      <c r="B34" s="143"/>
      <c r="C34" s="61"/>
      <c r="D34" s="28" t="s">
        <v>44</v>
      </c>
      <c r="E34" s="145">
        <v>1.579490888053222</v>
      </c>
      <c r="F34" s="146"/>
      <c r="G34" s="147">
        <v>15.564514785506049</v>
      </c>
      <c r="H34" s="148"/>
      <c r="I34" s="145">
        <v>47.12260455267338</v>
      </c>
      <c r="J34" s="146"/>
      <c r="K34" s="147">
        <v>-43.69175723531567</v>
      </c>
      <c r="L34" s="148"/>
      <c r="M34" s="145">
        <v>6.022129214278564</v>
      </c>
      <c r="N34" s="146"/>
      <c r="O34" s="147">
        <v>-8.016502816745842</v>
      </c>
      <c r="P34" s="148"/>
      <c r="Q34" s="145">
        <v>-2.6919127454456486</v>
      </c>
      <c r="R34" s="146"/>
      <c r="S34" s="147">
        <v>11.792012184802843</v>
      </c>
      <c r="T34" s="148"/>
      <c r="U34" s="145">
        <v>9.007325684024707</v>
      </c>
      <c r="V34" s="146"/>
      <c r="W34" s="147">
        <v>-4.186783042394026</v>
      </c>
      <c r="X34" s="148"/>
      <c r="Y34" s="145">
        <v>1.2103173145823405</v>
      </c>
      <c r="Z34" s="146"/>
    </row>
    <row r="35" spans="1:26" ht="18.95" customHeight="1">
      <c r="A35" s="22"/>
      <c r="B35" s="143"/>
      <c r="C35" s="7" t="s">
        <v>48</v>
      </c>
      <c r="D35" s="62" t="s">
        <v>21</v>
      </c>
      <c r="E35" s="63">
        <v>150.66445182724252</v>
      </c>
      <c r="F35" s="64">
        <v>253.65249690466362</v>
      </c>
      <c r="G35" s="65">
        <v>162.73764258555133</v>
      </c>
      <c r="H35" s="66">
        <v>160.7596571894541</v>
      </c>
      <c r="I35" s="63">
        <v>119.13674560733385</v>
      </c>
      <c r="J35" s="64">
        <v>467.81763167018624</v>
      </c>
      <c r="K35" s="65">
        <v>228.76857749469215</v>
      </c>
      <c r="L35" s="66">
        <v>216.62835013813785</v>
      </c>
      <c r="M35" s="63">
        <v>143.97842211732973</v>
      </c>
      <c r="N35" s="64">
        <v>121.80689992107452</v>
      </c>
      <c r="O35" s="65">
        <v>107.28760717069368</v>
      </c>
      <c r="P35" s="66">
        <v>102.44921803262619</v>
      </c>
      <c r="Q35" s="63">
        <v>98.68478589929025</v>
      </c>
      <c r="R35" s="64">
        <v>100.25810152966082</v>
      </c>
      <c r="S35" s="65">
        <v>113.1193635057172</v>
      </c>
      <c r="T35" s="66">
        <v>107.02693230978923</v>
      </c>
      <c r="U35" s="63">
        <v>110.39617123105556</v>
      </c>
      <c r="V35" s="64">
        <v>146.97009451509268</v>
      </c>
      <c r="W35" s="65">
        <v>81.1215143496845</v>
      </c>
      <c r="X35" s="66">
        <v>78.85195570121498</v>
      </c>
      <c r="Y35" s="63">
        <v>109.95896882910381</v>
      </c>
      <c r="Z35" s="64">
        <v>131.87594537351936</v>
      </c>
    </row>
    <row r="36" spans="1:26" ht="18.95" customHeight="1">
      <c r="A36" s="22" t="s">
        <v>49</v>
      </c>
      <c r="B36" s="143"/>
      <c r="C36" s="7" t="s">
        <v>62</v>
      </c>
      <c r="D36" s="60" t="s">
        <v>22</v>
      </c>
      <c r="E36" s="67">
        <v>90.4047976011994</v>
      </c>
      <c r="F36" s="68">
        <v>72.99632750054008</v>
      </c>
      <c r="G36" s="69">
        <v>121.9056974459725</v>
      </c>
      <c r="H36" s="70">
        <v>165.51053064048781</v>
      </c>
      <c r="I36" s="67">
        <v>124.14065586724614</v>
      </c>
      <c r="J36" s="68">
        <v>432.0336922542549</v>
      </c>
      <c r="K36" s="69">
        <v>171.09677419354838</v>
      </c>
      <c r="L36" s="70">
        <v>175.59241876564042</v>
      </c>
      <c r="M36" s="67">
        <v>130.08271658685243</v>
      </c>
      <c r="N36" s="68">
        <v>119.32859510746859</v>
      </c>
      <c r="O36" s="69">
        <v>110.24370095002065</v>
      </c>
      <c r="P36" s="70">
        <v>105.9714118949478</v>
      </c>
      <c r="Q36" s="67">
        <v>96.24614559592438</v>
      </c>
      <c r="R36" s="68">
        <v>100.12536768822858</v>
      </c>
      <c r="S36" s="69">
        <v>113.66548350792138</v>
      </c>
      <c r="T36" s="70">
        <v>109.0302267214677</v>
      </c>
      <c r="U36" s="67">
        <v>91.64727178691491</v>
      </c>
      <c r="V36" s="68">
        <v>92.95701796496257</v>
      </c>
      <c r="W36" s="69">
        <v>81.5885249411261</v>
      </c>
      <c r="X36" s="70">
        <v>81.14293568928824</v>
      </c>
      <c r="Y36" s="67">
        <v>106.54257314328581</v>
      </c>
      <c r="Z36" s="68">
        <v>125.49633286015647</v>
      </c>
    </row>
    <row r="37" spans="1:26" ht="18.95" customHeight="1" thickBot="1">
      <c r="A37" s="22"/>
      <c r="B37" s="144"/>
      <c r="C37" s="61"/>
      <c r="D37" s="47" t="s">
        <v>24</v>
      </c>
      <c r="E37" s="71">
        <v>127.44832260250763</v>
      </c>
      <c r="F37" s="72">
        <v>119.577731159213</v>
      </c>
      <c r="G37" s="73">
        <v>136.6890380313199</v>
      </c>
      <c r="H37" s="74">
        <v>131.78807947019868</v>
      </c>
      <c r="I37" s="71">
        <v>87.12737127371274</v>
      </c>
      <c r="J37" s="72">
        <v>131.75272265350404</v>
      </c>
      <c r="K37" s="73">
        <v>417.88693234476364</v>
      </c>
      <c r="L37" s="74">
        <v>342.5202413825423</v>
      </c>
      <c r="M37" s="71">
        <v>129.4116653006734</v>
      </c>
      <c r="N37" s="72">
        <v>125.09379911328664</v>
      </c>
      <c r="O37" s="73">
        <v>113.98221343873519</v>
      </c>
      <c r="P37" s="74">
        <v>111.91015996733339</v>
      </c>
      <c r="Q37" s="71">
        <v>104.7533803747089</v>
      </c>
      <c r="R37" s="72">
        <v>103.0621861431683</v>
      </c>
      <c r="S37" s="73">
        <v>105.78954684459272</v>
      </c>
      <c r="T37" s="74">
        <v>115.42305241624469</v>
      </c>
      <c r="U37" s="71">
        <v>95.69676251759502</v>
      </c>
      <c r="V37" s="72">
        <v>99.52312912639105</v>
      </c>
      <c r="W37" s="73">
        <v>84.68598535629576</v>
      </c>
      <c r="X37" s="74">
        <v>89.15017562681872</v>
      </c>
      <c r="Y37" s="71">
        <v>108.89632765104015</v>
      </c>
      <c r="Z37" s="72">
        <v>127.5517183665419</v>
      </c>
    </row>
    <row r="38" ht="5.25" customHeight="1" thickBot="1">
      <c r="A38" s="22"/>
    </row>
    <row r="39" spans="1:26" ht="18.95" customHeight="1">
      <c r="A39" s="22" t="s">
        <v>50</v>
      </c>
      <c r="B39" s="149" t="s">
        <v>51</v>
      </c>
      <c r="C39" s="12" t="s">
        <v>43</v>
      </c>
      <c r="D39" s="112" t="s">
        <v>21</v>
      </c>
      <c r="E39" s="13">
        <v>1734</v>
      </c>
      <c r="F39" s="14">
        <v>239031</v>
      </c>
      <c r="G39" s="13">
        <v>1037</v>
      </c>
      <c r="H39" s="14">
        <v>352921</v>
      </c>
      <c r="I39" s="13">
        <v>2934</v>
      </c>
      <c r="J39" s="14">
        <v>5848721</v>
      </c>
      <c r="K39" s="13">
        <v>1692</v>
      </c>
      <c r="L39" s="14">
        <v>3436378</v>
      </c>
      <c r="M39" s="13">
        <v>8675</v>
      </c>
      <c r="N39" s="14">
        <v>2095663</v>
      </c>
      <c r="O39" s="13">
        <v>4994</v>
      </c>
      <c r="P39" s="14">
        <v>1614810</v>
      </c>
      <c r="Q39" s="13">
        <v>29495</v>
      </c>
      <c r="R39" s="14">
        <v>5886224</v>
      </c>
      <c r="S39" s="25">
        <v>48976</v>
      </c>
      <c r="T39" s="26">
        <v>10337793</v>
      </c>
      <c r="U39" s="13">
        <v>4984</v>
      </c>
      <c r="V39" s="14">
        <v>1531048</v>
      </c>
      <c r="W39" s="13">
        <v>8839</v>
      </c>
      <c r="X39" s="14">
        <v>1892756</v>
      </c>
      <c r="Y39" s="55">
        <v>113360</v>
      </c>
      <c r="Z39" s="56">
        <v>33235345</v>
      </c>
    </row>
    <row r="40" spans="1:26" ht="18.95" customHeight="1">
      <c r="A40" s="22"/>
      <c r="B40" s="150"/>
      <c r="C40" s="22"/>
      <c r="D40" s="108" t="s">
        <v>22</v>
      </c>
      <c r="E40" s="27">
        <v>995</v>
      </c>
      <c r="F40" s="21">
        <v>91440</v>
      </c>
      <c r="G40" s="27">
        <v>923</v>
      </c>
      <c r="H40" s="21">
        <v>316405</v>
      </c>
      <c r="I40" s="27">
        <v>3224</v>
      </c>
      <c r="J40" s="21">
        <v>5874108</v>
      </c>
      <c r="K40" s="27">
        <v>811</v>
      </c>
      <c r="L40" s="21">
        <v>1971094</v>
      </c>
      <c r="M40" s="27">
        <v>9857</v>
      </c>
      <c r="N40" s="21">
        <v>1929725</v>
      </c>
      <c r="O40" s="27">
        <v>5091</v>
      </c>
      <c r="P40" s="21">
        <v>1630821</v>
      </c>
      <c r="Q40" s="27">
        <v>30743</v>
      </c>
      <c r="R40" s="21">
        <v>6127578</v>
      </c>
      <c r="S40" s="25">
        <v>48697</v>
      </c>
      <c r="T40" s="26">
        <v>10254929</v>
      </c>
      <c r="U40" s="27">
        <v>4316</v>
      </c>
      <c r="V40" s="21">
        <v>1674858</v>
      </c>
      <c r="W40" s="27">
        <v>9372</v>
      </c>
      <c r="X40" s="21">
        <v>1925560</v>
      </c>
      <c r="Y40" s="58">
        <v>114029</v>
      </c>
      <c r="Z40" s="59">
        <v>31796518</v>
      </c>
    </row>
    <row r="41" spans="1:26" ht="18.95" customHeight="1">
      <c r="A41" s="22" t="s">
        <v>52</v>
      </c>
      <c r="B41" s="150"/>
      <c r="C41" s="22"/>
      <c r="D41" s="108" t="s">
        <v>24</v>
      </c>
      <c r="E41" s="27">
        <v>3153</v>
      </c>
      <c r="F41" s="21">
        <v>623608</v>
      </c>
      <c r="G41" s="27">
        <v>1179</v>
      </c>
      <c r="H41" s="21">
        <v>513224</v>
      </c>
      <c r="I41" s="27">
        <v>1849</v>
      </c>
      <c r="J41" s="21">
        <v>1783704</v>
      </c>
      <c r="K41" s="27">
        <v>3680</v>
      </c>
      <c r="L41" s="21">
        <v>4994311</v>
      </c>
      <c r="M41" s="27">
        <v>13642.1</v>
      </c>
      <c r="N41" s="21">
        <v>3043285</v>
      </c>
      <c r="O41" s="27">
        <v>4439</v>
      </c>
      <c r="P41" s="21">
        <v>1248308</v>
      </c>
      <c r="Q41" s="27">
        <v>58185</v>
      </c>
      <c r="R41" s="21">
        <v>10166948</v>
      </c>
      <c r="S41" s="25">
        <v>28648</v>
      </c>
      <c r="T41" s="26">
        <v>2651615</v>
      </c>
      <c r="U41" s="27">
        <v>4305</v>
      </c>
      <c r="V41" s="21">
        <v>977801</v>
      </c>
      <c r="W41" s="27">
        <v>7828</v>
      </c>
      <c r="X41" s="21">
        <v>1869869</v>
      </c>
      <c r="Y41" s="58">
        <v>126908.1</v>
      </c>
      <c r="Z41" s="59">
        <v>27872673</v>
      </c>
    </row>
    <row r="42" spans="1:26" ht="18.95" customHeight="1" thickBot="1">
      <c r="A42" s="22"/>
      <c r="B42" s="150"/>
      <c r="C42" s="22"/>
      <c r="D42" s="106" t="s">
        <v>44</v>
      </c>
      <c r="E42" s="152">
        <v>55.80152671755725</v>
      </c>
      <c r="F42" s="146"/>
      <c r="G42" s="152">
        <v>75.58086560364464</v>
      </c>
      <c r="H42" s="146"/>
      <c r="I42" s="152">
        <v>165.72748267898382</v>
      </c>
      <c r="J42" s="146"/>
      <c r="K42" s="152">
        <v>31.68411037107517</v>
      </c>
      <c r="L42" s="146"/>
      <c r="M42" s="152">
        <v>60.59192604325588</v>
      </c>
      <c r="N42" s="146"/>
      <c r="O42" s="152">
        <v>107.46417860713096</v>
      </c>
      <c r="P42" s="146"/>
      <c r="Q42" s="152">
        <v>47.749583256158544</v>
      </c>
      <c r="R42" s="146"/>
      <c r="S42" s="152">
        <v>132.12116112747162</v>
      </c>
      <c r="T42" s="146"/>
      <c r="U42" s="152">
        <v>92.40538806927518</v>
      </c>
      <c r="V42" s="146"/>
      <c r="W42" s="152">
        <v>95.74571829097337</v>
      </c>
      <c r="X42" s="146"/>
      <c r="Y42" s="152">
        <v>77.1098815619431</v>
      </c>
      <c r="Z42" s="146"/>
    </row>
    <row r="43" spans="1:26" ht="18.95" customHeight="1">
      <c r="A43" s="22"/>
      <c r="B43" s="150"/>
      <c r="C43" s="12" t="s">
        <v>45</v>
      </c>
      <c r="D43" s="112" t="s">
        <v>21</v>
      </c>
      <c r="E43" s="83">
        <v>80</v>
      </c>
      <c r="F43" s="86">
        <v>-5483</v>
      </c>
      <c r="G43" s="83">
        <v>247</v>
      </c>
      <c r="H43" s="84">
        <v>45308</v>
      </c>
      <c r="I43" s="85">
        <v>185</v>
      </c>
      <c r="J43" s="86">
        <v>88259</v>
      </c>
      <c r="K43" s="83">
        <v>463</v>
      </c>
      <c r="L43" s="84">
        <v>1150619</v>
      </c>
      <c r="M43" s="85">
        <v>2001</v>
      </c>
      <c r="N43" s="86">
        <v>-195842</v>
      </c>
      <c r="O43" s="83">
        <v>512</v>
      </c>
      <c r="P43" s="84">
        <v>203805</v>
      </c>
      <c r="Q43" s="85">
        <v>-157</v>
      </c>
      <c r="R43" s="86">
        <v>23958</v>
      </c>
      <c r="S43" s="83">
        <v>5336</v>
      </c>
      <c r="T43" s="84">
        <v>1517652</v>
      </c>
      <c r="U43" s="85">
        <v>-832</v>
      </c>
      <c r="V43" s="86">
        <v>-270728</v>
      </c>
      <c r="W43" s="83">
        <v>-868</v>
      </c>
      <c r="X43" s="84">
        <v>-293744</v>
      </c>
      <c r="Y43" s="83">
        <v>6967</v>
      </c>
      <c r="Z43" s="84">
        <v>2263804</v>
      </c>
    </row>
    <row r="44" spans="1:26" ht="18.95" customHeight="1">
      <c r="A44" s="22"/>
      <c r="B44" s="150"/>
      <c r="C44" s="22"/>
      <c r="D44" s="108" t="s">
        <v>22</v>
      </c>
      <c r="E44" s="87">
        <v>211</v>
      </c>
      <c r="F44" s="90">
        <v>13309</v>
      </c>
      <c r="G44" s="87">
        <v>318</v>
      </c>
      <c r="H44" s="88">
        <v>66305</v>
      </c>
      <c r="I44" s="89">
        <v>-82</v>
      </c>
      <c r="J44" s="90">
        <v>-202266</v>
      </c>
      <c r="K44" s="87">
        <v>515</v>
      </c>
      <c r="L44" s="88">
        <v>959108</v>
      </c>
      <c r="M44" s="89">
        <v>-893</v>
      </c>
      <c r="N44" s="90">
        <v>-164478</v>
      </c>
      <c r="O44" s="87">
        <v>247</v>
      </c>
      <c r="P44" s="88">
        <v>126664</v>
      </c>
      <c r="Q44" s="89">
        <v>-2027</v>
      </c>
      <c r="R44" s="90">
        <v>50807</v>
      </c>
      <c r="S44" s="87">
        <v>3821</v>
      </c>
      <c r="T44" s="88">
        <v>1395437</v>
      </c>
      <c r="U44" s="89">
        <v>-772</v>
      </c>
      <c r="V44" s="90">
        <v>-849963</v>
      </c>
      <c r="W44" s="87">
        <v>-1750</v>
      </c>
      <c r="X44" s="88">
        <v>-373023</v>
      </c>
      <c r="Y44" s="87">
        <v>-412</v>
      </c>
      <c r="Z44" s="88">
        <v>1021900</v>
      </c>
    </row>
    <row r="45" spans="1:26" ht="18.95" customHeight="1">
      <c r="A45" s="22"/>
      <c r="B45" s="150"/>
      <c r="C45" s="22"/>
      <c r="D45" s="108" t="s">
        <v>24</v>
      </c>
      <c r="E45" s="87">
        <v>608</v>
      </c>
      <c r="F45" s="90">
        <v>128799</v>
      </c>
      <c r="G45" s="87">
        <v>43</v>
      </c>
      <c r="H45" s="88">
        <v>15519</v>
      </c>
      <c r="I45" s="89">
        <v>80</v>
      </c>
      <c r="J45" s="90">
        <v>294823</v>
      </c>
      <c r="K45" s="87">
        <v>829</v>
      </c>
      <c r="L45" s="88">
        <v>1656795</v>
      </c>
      <c r="M45" s="89">
        <v>1673.8999999999996</v>
      </c>
      <c r="N45" s="90">
        <v>131767</v>
      </c>
      <c r="O45" s="87">
        <v>175</v>
      </c>
      <c r="P45" s="88">
        <v>61728</v>
      </c>
      <c r="Q45" s="89">
        <v>2088</v>
      </c>
      <c r="R45" s="90">
        <v>65778</v>
      </c>
      <c r="S45" s="87">
        <v>1794</v>
      </c>
      <c r="T45" s="88">
        <v>205079</v>
      </c>
      <c r="U45" s="89">
        <v>454</v>
      </c>
      <c r="V45" s="90">
        <v>421535</v>
      </c>
      <c r="W45" s="87">
        <v>384</v>
      </c>
      <c r="X45" s="88">
        <v>71237</v>
      </c>
      <c r="Y45" s="87">
        <v>8128.899999999994</v>
      </c>
      <c r="Z45" s="88">
        <v>3053060</v>
      </c>
    </row>
    <row r="46" spans="1:38" ht="18.95" customHeight="1" thickBot="1">
      <c r="A46" s="22"/>
      <c r="B46" s="150"/>
      <c r="C46" s="46"/>
      <c r="D46" s="106" t="s">
        <v>44</v>
      </c>
      <c r="E46" s="152">
        <v>-12.122035829504028</v>
      </c>
      <c r="F46" s="146"/>
      <c r="G46" s="152">
        <v>29.583649181861404</v>
      </c>
      <c r="H46" s="146"/>
      <c r="I46" s="152">
        <v>-0.004878126310444486</v>
      </c>
      <c r="J46" s="146"/>
      <c r="K46" s="152">
        <v>10.824132393609162</v>
      </c>
      <c r="L46" s="146"/>
      <c r="M46" s="152">
        <v>7.23020317102268</v>
      </c>
      <c r="N46" s="146"/>
      <c r="O46" s="152">
        <v>12.319318576123194</v>
      </c>
      <c r="P46" s="146"/>
      <c r="Q46" s="152">
        <v>1.2585039983958097</v>
      </c>
      <c r="R46" s="146"/>
      <c r="S46" s="152">
        <v>48.67085105733122</v>
      </c>
      <c r="T46" s="146"/>
      <c r="U46" s="152">
        <v>-7.4980623852504635</v>
      </c>
      <c r="V46" s="146"/>
      <c r="W46" s="152">
        <v>1.4674986666326078</v>
      </c>
      <c r="X46" s="146"/>
      <c r="Y46" s="152">
        <v>12.200435752639237</v>
      </c>
      <c r="Z46" s="146"/>
      <c r="AA46" s="153"/>
      <c r="AB46" s="154"/>
      <c r="AC46" s="153"/>
      <c r="AD46" s="154"/>
      <c r="AE46" s="153"/>
      <c r="AF46" s="154"/>
      <c r="AG46" s="102"/>
      <c r="AH46" s="103"/>
      <c r="AI46" s="102"/>
      <c r="AJ46" s="103"/>
      <c r="AK46" s="102"/>
      <c r="AL46" s="103"/>
    </row>
    <row r="47" spans="1:26" ht="18.95" customHeight="1">
      <c r="A47" s="22"/>
      <c r="B47" s="150"/>
      <c r="C47" s="22" t="s">
        <v>48</v>
      </c>
      <c r="D47" s="54" t="s">
        <v>21</v>
      </c>
      <c r="E47" s="75">
        <v>104.61361014994233</v>
      </c>
      <c r="F47" s="76">
        <v>97.70615526856349</v>
      </c>
      <c r="G47" s="75">
        <v>123.81870781099325</v>
      </c>
      <c r="H47" s="77">
        <v>112.83800057236606</v>
      </c>
      <c r="I47" s="78">
        <v>106.30538513974098</v>
      </c>
      <c r="J47" s="76">
        <v>101.50903077784015</v>
      </c>
      <c r="K47" s="75">
        <v>127.36406619385343</v>
      </c>
      <c r="L47" s="77">
        <v>133.48348173571128</v>
      </c>
      <c r="M47" s="78">
        <v>123.06628242074929</v>
      </c>
      <c r="N47" s="76">
        <v>90.65489060025396</v>
      </c>
      <c r="O47" s="75">
        <v>110.252302763316</v>
      </c>
      <c r="P47" s="77">
        <v>112.62098946625298</v>
      </c>
      <c r="Q47" s="78">
        <v>99.46770639091372</v>
      </c>
      <c r="R47" s="76">
        <v>100.40701814949617</v>
      </c>
      <c r="S47" s="75">
        <v>110.89513230970272</v>
      </c>
      <c r="T47" s="77">
        <v>114.68061896770423</v>
      </c>
      <c r="U47" s="78">
        <v>83.30658105939006</v>
      </c>
      <c r="V47" s="76">
        <v>82.31747143133332</v>
      </c>
      <c r="W47" s="75">
        <v>90.17988460233059</v>
      </c>
      <c r="X47" s="77">
        <v>84.48061979462751</v>
      </c>
      <c r="Y47" s="75">
        <v>106.14590684544814</v>
      </c>
      <c r="Z47" s="77">
        <v>106.81143523559031</v>
      </c>
    </row>
    <row r="48" spans="1:26" ht="18.95" customHeight="1">
      <c r="A48" s="22"/>
      <c r="B48" s="150"/>
      <c r="C48" s="22"/>
      <c r="D48" s="57" t="s">
        <v>22</v>
      </c>
      <c r="E48" s="67">
        <v>121.20603015075378</v>
      </c>
      <c r="F48" s="70">
        <v>114.55489938757654</v>
      </c>
      <c r="G48" s="67">
        <v>134.45287107258937</v>
      </c>
      <c r="H48" s="68">
        <v>120.95573710908486</v>
      </c>
      <c r="I48" s="69">
        <v>97.45657568238212</v>
      </c>
      <c r="J48" s="70">
        <v>96.55665166524007</v>
      </c>
      <c r="K48" s="67">
        <v>163.50184956843404</v>
      </c>
      <c r="L48" s="68">
        <v>148.65866366596418</v>
      </c>
      <c r="M48" s="69">
        <v>90.94044841229582</v>
      </c>
      <c r="N48" s="70">
        <v>91.47660936143751</v>
      </c>
      <c r="O48" s="67">
        <v>104.8516990768022</v>
      </c>
      <c r="P48" s="68">
        <v>107.7668855134929</v>
      </c>
      <c r="Q48" s="69">
        <v>93.40662915135152</v>
      </c>
      <c r="R48" s="70">
        <v>100.8291530519889</v>
      </c>
      <c r="S48" s="67">
        <v>107.84647924923507</v>
      </c>
      <c r="T48" s="68">
        <v>113.60747597569909</v>
      </c>
      <c r="U48" s="69">
        <v>82.11306765523632</v>
      </c>
      <c r="V48" s="70">
        <v>49.251638049315225</v>
      </c>
      <c r="W48" s="67">
        <v>81.32735808792147</v>
      </c>
      <c r="X48" s="68">
        <v>80.6278173622219</v>
      </c>
      <c r="Y48" s="67">
        <v>99.63868840382709</v>
      </c>
      <c r="Z48" s="68">
        <v>103.21387392166652</v>
      </c>
    </row>
    <row r="49" spans="1:26" ht="18.95" customHeight="1" thickBot="1">
      <c r="A49" s="46"/>
      <c r="B49" s="151"/>
      <c r="C49" s="46"/>
      <c r="D49" s="47" t="s">
        <v>24</v>
      </c>
      <c r="E49" s="71">
        <v>119.28322232794164</v>
      </c>
      <c r="F49" s="74">
        <v>120.65384023296686</v>
      </c>
      <c r="G49" s="71">
        <v>103.64715860899068</v>
      </c>
      <c r="H49" s="72">
        <v>103.02382585381822</v>
      </c>
      <c r="I49" s="73">
        <v>104.32666306111412</v>
      </c>
      <c r="J49" s="74">
        <v>116.52869534407053</v>
      </c>
      <c r="K49" s="71">
        <v>122.52717391304348</v>
      </c>
      <c r="L49" s="72">
        <v>133.17364497325056</v>
      </c>
      <c r="M49" s="73">
        <v>112.27010504247879</v>
      </c>
      <c r="N49" s="74">
        <v>104.3297620827494</v>
      </c>
      <c r="O49" s="71">
        <v>103.94232935345799</v>
      </c>
      <c r="P49" s="72">
        <v>104.94493346193407</v>
      </c>
      <c r="Q49" s="73">
        <v>103.58855375096674</v>
      </c>
      <c r="R49" s="74">
        <v>100.64697881802877</v>
      </c>
      <c r="S49" s="71">
        <v>106.26221725774923</v>
      </c>
      <c r="T49" s="72">
        <v>107.73411675526047</v>
      </c>
      <c r="U49" s="73">
        <v>110.5458768873403</v>
      </c>
      <c r="V49" s="74">
        <v>143.11051021629146</v>
      </c>
      <c r="W49" s="71">
        <v>104.90546755237608</v>
      </c>
      <c r="X49" s="72">
        <v>103.8097321256195</v>
      </c>
      <c r="Y49" s="71">
        <v>106.40534370934557</v>
      </c>
      <c r="Z49" s="72"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2022-07-27T05:39:13Z</dcterms:modified>
  <cp:category/>
  <cp:version/>
  <cp:contentType/>
  <cp:contentStatus/>
</cp:coreProperties>
</file>