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84" windowWidth="10284" windowHeight="9480"/>
  </bookViews>
  <sheets>
    <sheet name="福岡県現況２８年６月末" sheetId="4" r:id="rId1"/>
    <sheet name="Sheet1" sheetId="1" r:id="rId2"/>
    <sheet name="Sheet2" sheetId="2" r:id="rId3"/>
    <sheet name="Sheet3" sheetId="3" r:id="rId4"/>
  </sheets>
  <definedNames>
    <definedName name="_xlnm.Print_Area" localSheetId="0">福岡県現況２８年６月末!$A$1:$R$39</definedName>
  </definedNames>
  <calcPr calcId="145621"/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<sst xmlns="http://schemas.openxmlformats.org/spreadsheetml/2006/main" count="111" uniqueCount="78">
  <si>
    <t>福岡県内統計【平成２８年６月末】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</si>
  <si>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平成２８年９月１５日現在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</si>
  <si>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福 岡 県 倉 庫 協 会</t>
  </si>
  <si>
    <t>　　</t>
  </si>
  <si>
    <t>　○平成28年6月末現在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</si>
  <si>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</si>
  <si>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</si>
  <si>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</si>
  <si>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</si>
  <si>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</si>
  <si>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</si>
  <si>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</si>
  <si>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</si>
  <si>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</si>
  <si>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</si>
  <si>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t>面積　㎡</t>
    <phoneticPr fontId="5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</si>
  <si>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</si>
  <si>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</si>
  <si>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平成28年6月</t>
    <rPh sb="6" eb="7">
      <t>ガツ</t>
    </rPh>
    <phoneticPr fontId="5"/>
  </si>
  <si>
    <t>平成27年6月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</si>
  <si>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</si>
  <si>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</si>
  <si>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</si>
  <si>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２７年６月</t>
    <rPh sb="2" eb="3">
      <t>ネン</t>
    </rPh>
    <rPh sb="4" eb="5">
      <t>ガツ</t>
    </rPh>
    <phoneticPr fontId="5"/>
  </si>
  <si>
    <t>27/１～27/6月</t>
    <phoneticPr fontId="5"/>
  </si>
  <si>
    <r>
      <t>28年1月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</si>
  <si>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28年2月</t>
    <rPh sb="2" eb="3">
      <t>ネン</t>
    </rPh>
    <rPh sb="4" eb="5">
      <t>ガツ</t>
    </rPh>
    <phoneticPr fontId="5"/>
  </si>
  <si>
    <t>28年3月</t>
    <rPh sb="2" eb="3">
      <t>ネン</t>
    </rPh>
    <rPh sb="4" eb="5">
      <t>ガツ</t>
    </rPh>
    <phoneticPr fontId="5"/>
  </si>
  <si>
    <t>28年4月</t>
    <rPh sb="2" eb="3">
      <t>ネン</t>
    </rPh>
    <rPh sb="4" eb="5">
      <t>ガツ</t>
    </rPh>
    <phoneticPr fontId="5"/>
  </si>
  <si>
    <t>28年5月</t>
    <rPh sb="2" eb="3">
      <t>ネン</t>
    </rPh>
    <rPh sb="4" eb="5">
      <t>ガツ</t>
    </rPh>
    <phoneticPr fontId="5"/>
  </si>
  <si>
    <t>28年6月</t>
    <rPh sb="2" eb="3">
      <t>ネン</t>
    </rPh>
    <rPh sb="4" eb="5">
      <t>ガツ</t>
    </rPh>
    <phoneticPr fontId="5"/>
  </si>
  <si>
    <t>28/1～28/6月</t>
    <rPh sb="9" eb="10">
      <t>ガツ</t>
    </rPh>
    <phoneticPr fontId="5"/>
  </si>
  <si>
    <t>　　　　備　考 %</t>
    <phoneticPr fontId="5"/>
  </si>
  <si>
    <t>月別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</si>
  <si>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</si>
  <si>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</si>
  <si>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</si>
  <si>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</si>
  <si>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</si>
  <si>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</si>
  <si>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</si>
  <si>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</si>
  <si>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</si>
  <si>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</si>
  <si>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</si>
  <si>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27/１～27/6月</t>
  </si>
  <si>
    <t>　　　　　備　考 %</t>
    <phoneticPr fontId="5"/>
  </si>
  <si>
    <t>平均　　Ｃ</t>
    <phoneticPr fontId="5"/>
  </si>
  <si>
    <t>　平均　Ｄ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</si>
  <si>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</si>
  <si>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</si>
  <si>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</si>
  <si>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２８年</t>
    <rPh sb="2" eb="3">
      <t>ネン</t>
    </rPh>
    <phoneticPr fontId="5"/>
  </si>
  <si>
    <t>順</t>
    <phoneticPr fontId="5"/>
  </si>
  <si>
    <t>　　　月別</t>
    <phoneticPr fontId="5"/>
  </si>
  <si>
    <t>２７年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</si>
  <si>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</si>
  <si>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</si>
  <si>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1月</t>
    <rPh sb="1" eb="2">
      <t>ガツ</t>
    </rPh>
    <phoneticPr fontId="5"/>
  </si>
  <si>
    <t>2月</t>
  </si>
  <si>
    <t>3月</t>
  </si>
  <si>
    <t>4月</t>
    <phoneticPr fontId="5"/>
  </si>
  <si>
    <t>5月</t>
    <phoneticPr fontId="5"/>
  </si>
  <si>
    <t>6月</t>
    <phoneticPr fontId="5"/>
  </si>
  <si>
    <t>　品目</t>
  </si>
  <si>
    <t>1月</t>
    <phoneticPr fontId="5"/>
  </si>
  <si>
    <t>2月</t>
    <phoneticPr fontId="5"/>
  </si>
  <si>
    <t>3月</t>
    <phoneticPr fontId="5"/>
  </si>
  <si>
    <t>4月</t>
  </si>
  <si>
    <t>5月</t>
  </si>
  <si>
    <t>6月</t>
  </si>
  <si>
    <t>米</t>
    <rPh sb="0" eb="1">
      <t>コメ</t>
    </rPh>
    <phoneticPr fontId="5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</si>
  <si>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</si>
  <si>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雑品</t>
    <rPh sb="0" eb="2">
      <t>ザッピン</t>
    </rPh>
    <phoneticPr fontId="5"/>
  </si>
  <si>
    <t>紙・パルプ</t>
    <rPh sb="0" eb="1">
      <t>カミ</t>
    </rPh>
    <phoneticPr fontId="5"/>
  </si>
  <si>
    <t>金属製品</t>
    <rPh sb="0" eb="2">
      <t>キンゾク</t>
    </rPh>
    <rPh sb="2" eb="4">
      <t>セイヒン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</si>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</sst>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3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2" fillId="0" borderId="10" xfId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2" fillId="0" borderId="10" xfId="1" applyNumberForma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13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left" shrinkToFit="1"/>
    </xf>
    <xf numFmtId="0" fontId="2" fillId="0" borderId="5" xfId="1" applyFont="1" applyFill="1" applyBorder="1" applyAlignment="1">
      <alignment horizontal="left" shrinkToFit="1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176" fontId="0" fillId="0" borderId="10" xfId="1" applyNumberFormat="1" applyFont="1" applyFill="1" applyBorder="1"/>
    <xf numFmtId="176" fontId="2" fillId="0" borderId="5" xfId="2" applyNumberFormat="1" applyFill="1" applyBorder="1"/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7" fillId="0" borderId="20" xfId="1" applyFont="1" applyFill="1" applyBorder="1" applyAlignment="1">
      <alignment horizontal="center"/>
    </xf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8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</cellXfs>
  <cellStyles count="3">
    <cellStyle name="標準" xfId="0" builtinId="0"/>
    <cellStyle name="標準 2" xfId="2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3" sqref="F23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15</v>
      </c>
      <c r="G6" s="23" t="s">
        <v>14</v>
      </c>
      <c r="H6" s="23" t="s">
        <v>16</v>
      </c>
      <c r="I6" s="23" t="s">
        <v>14</v>
      </c>
      <c r="J6" s="11" t="s">
        <v>15</v>
      </c>
      <c r="K6" s="12"/>
      <c r="L6" s="23" t="s">
        <v>14</v>
      </c>
      <c r="M6" s="23" t="s">
        <v>17</v>
      </c>
      <c r="N6" s="23" t="s">
        <v>14</v>
      </c>
      <c r="O6" s="24"/>
      <c r="P6" s="19"/>
      <c r="Q6" s="19"/>
      <c r="R6" s="19"/>
    </row>
    <row r="7" spans="1:26" x14ac:dyDescent="0.2">
      <c r="A7" s="25" t="s">
        <v>18</v>
      </c>
      <c r="B7" s="26"/>
      <c r="C7" s="12"/>
      <c r="D7" s="27">
        <v>1533055</v>
      </c>
      <c r="E7" s="28">
        <v>77.099999999999994</v>
      </c>
      <c r="F7" s="29">
        <v>161038</v>
      </c>
      <c r="G7" s="28">
        <v>54.6</v>
      </c>
      <c r="H7" s="29">
        <v>601947</v>
      </c>
      <c r="I7" s="28">
        <v>67.7</v>
      </c>
      <c r="J7" s="30">
        <v>9058</v>
      </c>
      <c r="K7" s="31"/>
      <c r="L7" s="28">
        <v>83.9</v>
      </c>
      <c r="M7" s="29">
        <v>1611</v>
      </c>
      <c r="N7" s="28">
        <v>2</v>
      </c>
      <c r="O7" s="32">
        <v>171</v>
      </c>
      <c r="P7" s="19"/>
      <c r="Q7" s="19"/>
      <c r="R7" s="19"/>
    </row>
    <row r="8" spans="1:26" x14ac:dyDescent="0.2">
      <c r="A8" s="33" t="s">
        <v>19</v>
      </c>
      <c r="B8" s="34"/>
      <c r="C8" s="35"/>
      <c r="D8" s="36">
        <v>1464395</v>
      </c>
      <c r="E8" s="37">
        <v>75.900000000000006</v>
      </c>
      <c r="F8" s="38">
        <v>158173</v>
      </c>
      <c r="G8" s="37">
        <v>63.2</v>
      </c>
      <c r="H8" s="38">
        <v>571096</v>
      </c>
      <c r="I8" s="37">
        <v>67</v>
      </c>
      <c r="J8" s="39">
        <v>5479</v>
      </c>
      <c r="K8" s="40"/>
      <c r="L8" s="37">
        <v>85.1</v>
      </c>
      <c r="M8" s="38">
        <v>1934</v>
      </c>
      <c r="N8" s="37">
        <v>17.2</v>
      </c>
      <c r="O8" s="41">
        <v>158</v>
      </c>
      <c r="P8" s="19"/>
      <c r="Q8" s="19"/>
      <c r="R8" s="42"/>
    </row>
    <row r="9" spans="1:26" x14ac:dyDescent="0.2">
      <c r="A9" s="11" t="s">
        <v>20</v>
      </c>
      <c r="B9" s="26"/>
      <c r="C9" s="12"/>
      <c r="D9" s="43">
        <f>SUM(D7/D8*100)</f>
        <v>104.6886256781811</v>
      </c>
      <c r="E9" s="43"/>
      <c r="F9" s="43">
        <f>SUM(F7/F8*100)</f>
        <v>101.81130787176068</v>
      </c>
      <c r="G9" s="43"/>
      <c r="H9" s="43">
        <f>SUM(H7/H8*100)</f>
        <v>105.40206900416042</v>
      </c>
      <c r="I9" s="43"/>
      <c r="J9" s="44">
        <f>SUM(J7/J8)*100</f>
        <v>165.32213907647383</v>
      </c>
      <c r="K9" s="44"/>
      <c r="L9" s="43"/>
      <c r="M9" s="43">
        <f>SUM(M7/M8*100)</f>
        <v>83.298862461220267</v>
      </c>
      <c r="N9" s="43"/>
      <c r="O9" s="28">
        <f>SUM(O7/O8)*100</f>
        <v>108.22784810126582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22</v>
      </c>
      <c r="D12" s="45" t="s">
        <v>23</v>
      </c>
      <c r="E12" s="46" t="s">
        <v>24</v>
      </c>
      <c r="F12" s="45" t="s">
        <v>25</v>
      </c>
      <c r="G12" s="45" t="s">
        <v>26</v>
      </c>
      <c r="H12" s="45" t="s">
        <v>27</v>
      </c>
      <c r="I12" s="45" t="s">
        <v>28</v>
      </c>
      <c r="J12" s="47" t="s">
        <v>29</v>
      </c>
      <c r="K12" s="48"/>
      <c r="L12" s="45" t="s">
        <v>30</v>
      </c>
      <c r="M12" s="46" t="s">
        <v>31</v>
      </c>
      <c r="N12" s="32" t="s">
        <v>32</v>
      </c>
      <c r="O12" s="32"/>
      <c r="P12" s="19"/>
      <c r="Q12" s="19"/>
      <c r="R12" s="19"/>
    </row>
    <row r="13" spans="1:26" x14ac:dyDescent="0.2">
      <c r="A13" s="20" t="s">
        <v>33</v>
      </c>
      <c r="B13" s="21"/>
      <c r="C13" s="49"/>
      <c r="D13" s="50" t="s">
        <v>34</v>
      </c>
      <c r="E13" s="50" t="s">
        <v>35</v>
      </c>
      <c r="F13" s="50"/>
      <c r="G13" s="50"/>
      <c r="H13" s="50"/>
      <c r="I13" s="50"/>
      <c r="J13" s="51"/>
      <c r="K13" s="49"/>
      <c r="L13" s="50" t="s">
        <v>36</v>
      </c>
      <c r="M13" s="50" t="s">
        <v>37</v>
      </c>
      <c r="N13" s="23" t="s">
        <v>38</v>
      </c>
      <c r="O13" s="23" t="s">
        <v>39</v>
      </c>
      <c r="P13" s="19"/>
      <c r="Q13" s="19"/>
      <c r="R13" s="19"/>
    </row>
    <row r="14" spans="1:26" x14ac:dyDescent="0.2">
      <c r="A14" s="32" t="s">
        <v>40</v>
      </c>
      <c r="B14" s="32"/>
      <c r="C14" s="32" t="s">
        <v>41</v>
      </c>
      <c r="D14" s="52">
        <v>508381</v>
      </c>
      <c r="E14" s="53">
        <v>510622</v>
      </c>
      <c r="F14" s="54">
        <v>576764</v>
      </c>
      <c r="G14" s="54">
        <v>609304</v>
      </c>
      <c r="H14" s="54">
        <v>655747</v>
      </c>
      <c r="I14" s="54">
        <v>573804</v>
      </c>
      <c r="J14" s="55">
        <v>534351</v>
      </c>
      <c r="K14" s="56"/>
      <c r="L14" s="54">
        <v>571679</v>
      </c>
      <c r="M14" s="57">
        <f>SUM(F14:L14)/6</f>
        <v>586941.5</v>
      </c>
      <c r="N14" s="43">
        <f>SUM(L14/D14)*100</f>
        <v>112.45089804693724</v>
      </c>
      <c r="O14" s="43">
        <f>SUM(M14/E14)*100</f>
        <v>114.94637912193365</v>
      </c>
      <c r="P14" s="19"/>
      <c r="Q14" s="19"/>
      <c r="R14" s="19"/>
    </row>
    <row r="15" spans="1:26" x14ac:dyDescent="0.2">
      <c r="A15" s="32" t="s">
        <v>42</v>
      </c>
      <c r="B15" s="32"/>
      <c r="C15" s="32" t="s">
        <v>41</v>
      </c>
      <c r="D15" s="54">
        <v>835934</v>
      </c>
      <c r="E15" s="53">
        <v>843877</v>
      </c>
      <c r="F15" s="54">
        <v>896298</v>
      </c>
      <c r="G15" s="54">
        <v>854549</v>
      </c>
      <c r="H15" s="54">
        <v>858603</v>
      </c>
      <c r="I15" s="54">
        <v>822564</v>
      </c>
      <c r="J15" s="58">
        <v>852294</v>
      </c>
      <c r="K15" s="58"/>
      <c r="L15" s="54">
        <v>852483</v>
      </c>
      <c r="M15" s="54">
        <f>SUM(F15:L15)/6</f>
        <v>856131.83333333337</v>
      </c>
      <c r="N15" s="43">
        <f>SUM(L15/D15)*100</f>
        <v>101.97970174678863</v>
      </c>
      <c r="O15" s="43">
        <f>SUM(M15/E15)*100</f>
        <v>101.45220610744616</v>
      </c>
      <c r="P15" s="19"/>
      <c r="Q15" s="19"/>
      <c r="R15" s="19"/>
    </row>
    <row r="16" spans="1:26" x14ac:dyDescent="0.2">
      <c r="A16" s="59" t="s">
        <v>43</v>
      </c>
      <c r="B16" s="60"/>
      <c r="C16" s="61"/>
      <c r="D16" s="43">
        <v>100.3</v>
      </c>
      <c r="E16" s="43">
        <v>108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22</v>
      </c>
      <c r="D19" s="45" t="s">
        <v>23</v>
      </c>
      <c r="E19" s="46" t="s">
        <v>45</v>
      </c>
      <c r="F19" s="45" t="s">
        <v>25</v>
      </c>
      <c r="G19" s="45" t="s">
        <v>26</v>
      </c>
      <c r="H19" s="45" t="s">
        <v>27</v>
      </c>
      <c r="I19" s="45" t="s">
        <v>28</v>
      </c>
      <c r="J19" s="47" t="s">
        <v>29</v>
      </c>
      <c r="K19" s="48"/>
      <c r="L19" s="45" t="s">
        <v>30</v>
      </c>
      <c r="M19" s="46" t="s">
        <v>31</v>
      </c>
      <c r="N19" s="32" t="s">
        <v>46</v>
      </c>
      <c r="O19" s="32"/>
      <c r="P19" s="19"/>
      <c r="Q19" s="19"/>
      <c r="R19" s="19"/>
    </row>
    <row r="20" spans="1:18" x14ac:dyDescent="0.2">
      <c r="A20" s="20" t="s">
        <v>33</v>
      </c>
      <c r="B20" s="21"/>
      <c r="C20" s="49"/>
      <c r="D20" s="50" t="s">
        <v>34</v>
      </c>
      <c r="E20" s="50" t="s">
        <v>47</v>
      </c>
      <c r="F20" s="50"/>
      <c r="G20" s="50"/>
      <c r="H20" s="50"/>
      <c r="I20" s="50"/>
      <c r="J20" s="51"/>
      <c r="K20" s="49"/>
      <c r="L20" s="50" t="s">
        <v>36</v>
      </c>
      <c r="M20" s="50" t="s">
        <v>48</v>
      </c>
      <c r="N20" s="62" t="s">
        <v>38</v>
      </c>
      <c r="O20" s="62" t="s">
        <v>39</v>
      </c>
      <c r="P20" s="19"/>
      <c r="Q20" s="19"/>
      <c r="R20" s="19"/>
    </row>
    <row r="21" spans="1:18" x14ac:dyDescent="0.2">
      <c r="A21" s="32" t="s">
        <v>40</v>
      </c>
      <c r="B21" s="32"/>
      <c r="C21" s="32" t="s">
        <v>41</v>
      </c>
      <c r="D21" s="52">
        <v>122701</v>
      </c>
      <c r="E21" s="53">
        <v>98193</v>
      </c>
      <c r="F21" s="54">
        <v>84083</v>
      </c>
      <c r="G21" s="54">
        <v>127225</v>
      </c>
      <c r="H21" s="54">
        <v>87271</v>
      </c>
      <c r="I21" s="54">
        <v>78626</v>
      </c>
      <c r="J21" s="58">
        <v>142731</v>
      </c>
      <c r="K21" s="58"/>
      <c r="L21" s="54">
        <v>94688</v>
      </c>
      <c r="M21" s="54">
        <f>SUM(F21:L21)/6</f>
        <v>102437.33333333333</v>
      </c>
      <c r="N21" s="43">
        <f>SUM(L21/D21)*100</f>
        <v>77.169705218376379</v>
      </c>
      <c r="O21" s="43">
        <f>SUM(M21/E21)*100</f>
        <v>104.32243982089693</v>
      </c>
      <c r="P21" s="19"/>
      <c r="Q21" s="19"/>
      <c r="R21" s="19"/>
    </row>
    <row r="22" spans="1:18" x14ac:dyDescent="0.2">
      <c r="A22" s="32" t="s">
        <v>42</v>
      </c>
      <c r="B22" s="32"/>
      <c r="C22" s="32" t="s">
        <v>41</v>
      </c>
      <c r="D22" s="54">
        <v>256108</v>
      </c>
      <c r="E22" s="53">
        <v>266813</v>
      </c>
      <c r="F22" s="54">
        <v>283327</v>
      </c>
      <c r="G22" s="54">
        <v>300218</v>
      </c>
      <c r="H22" s="54">
        <v>268791</v>
      </c>
      <c r="I22" s="54">
        <v>244422</v>
      </c>
      <c r="J22" s="58">
        <v>291379</v>
      </c>
      <c r="K22" s="58"/>
      <c r="L22" s="54">
        <v>290652</v>
      </c>
      <c r="M22" s="54">
        <f>SUM(F22:L22)/6</f>
        <v>279798.16666666669</v>
      </c>
      <c r="N22" s="43">
        <f>SUM(L22/D22)*100</f>
        <v>113.48805972480361</v>
      </c>
      <c r="O22" s="43">
        <f>SUM(M22/E22)*100</f>
        <v>104.86676686168465</v>
      </c>
      <c r="P22" s="19"/>
      <c r="Q22" s="19"/>
      <c r="R22" s="19"/>
    </row>
    <row r="23" spans="1:18" x14ac:dyDescent="0.2">
      <c r="A23" s="59" t="s">
        <v>43</v>
      </c>
      <c r="B23" s="60"/>
      <c r="C23" s="61"/>
      <c r="D23" s="43">
        <v>92.1</v>
      </c>
      <c r="E23" s="43">
        <v>97.5</v>
      </c>
      <c r="F23" s="63"/>
      <c r="G23" s="64"/>
      <c r="H23" s="64"/>
      <c r="I23" s="65"/>
      <c r="J23" s="66"/>
      <c r="K23" s="66"/>
      <c r="L23" s="19"/>
      <c r="M23" s="67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68" t="s">
        <v>50</v>
      </c>
      <c r="B26" s="8"/>
      <c r="C26" s="10" t="s">
        <v>51</v>
      </c>
      <c r="D26" s="69" t="s">
        <v>52</v>
      </c>
      <c r="E26" s="68"/>
      <c r="F26" s="68"/>
      <c r="G26" s="70"/>
      <c r="H26" s="68"/>
      <c r="I26" s="8"/>
      <c r="J26" s="71" t="s">
        <v>53</v>
      </c>
      <c r="K26" s="8"/>
      <c r="L26" s="9" t="s">
        <v>54</v>
      </c>
      <c r="M26" s="69" t="s">
        <v>55</v>
      </c>
      <c r="N26" s="68"/>
      <c r="O26" s="68"/>
      <c r="P26" s="69"/>
      <c r="Q26" s="68"/>
      <c r="R26" s="68"/>
    </row>
    <row r="27" spans="1:18" x14ac:dyDescent="0.2">
      <c r="A27" s="72" t="s">
        <v>56</v>
      </c>
      <c r="B27" s="73" t="s">
        <v>57</v>
      </c>
      <c r="C27" s="74"/>
      <c r="D27" s="75" t="s">
        <v>58</v>
      </c>
      <c r="E27" s="75" t="s">
        <v>59</v>
      </c>
      <c r="F27" s="75" t="s">
        <v>60</v>
      </c>
      <c r="G27" s="75" t="s">
        <v>61</v>
      </c>
      <c r="H27" s="75" t="s">
        <v>62</v>
      </c>
      <c r="I27" s="75" t="s">
        <v>63</v>
      </c>
      <c r="J27" s="76" t="s">
        <v>56</v>
      </c>
      <c r="K27" s="73" t="s">
        <v>64</v>
      </c>
      <c r="L27" s="63"/>
      <c r="M27" s="77" t="s">
        <v>65</v>
      </c>
      <c r="N27" s="77" t="s">
        <v>66</v>
      </c>
      <c r="O27" s="77" t="s">
        <v>67</v>
      </c>
      <c r="P27" s="77" t="s">
        <v>68</v>
      </c>
      <c r="Q27" s="77" t="s">
        <v>69</v>
      </c>
      <c r="R27" s="77" t="s">
        <v>70</v>
      </c>
    </row>
    <row r="28" spans="1:18" x14ac:dyDescent="0.2">
      <c r="A28" s="32">
        <v>1</v>
      </c>
      <c r="B28" s="78" t="s">
        <v>71</v>
      </c>
      <c r="C28" s="79"/>
      <c r="D28" s="29">
        <v>87384</v>
      </c>
      <c r="E28" s="29">
        <v>89457</v>
      </c>
      <c r="F28" s="80">
        <v>92648</v>
      </c>
      <c r="G28" s="29">
        <v>96208</v>
      </c>
      <c r="H28" s="81">
        <v>93943</v>
      </c>
      <c r="I28" s="80">
        <v>91161</v>
      </c>
      <c r="J28" s="82">
        <v>1</v>
      </c>
      <c r="K28" s="78" t="s">
        <v>72</v>
      </c>
      <c r="L28" s="79"/>
      <c r="M28" s="83">
        <v>61063</v>
      </c>
      <c r="N28" s="29">
        <v>61995</v>
      </c>
      <c r="O28" s="29">
        <v>64243</v>
      </c>
      <c r="P28" s="84">
        <v>110023</v>
      </c>
      <c r="Q28" s="38">
        <v>110694</v>
      </c>
      <c r="R28" s="38">
        <v>111247</v>
      </c>
    </row>
    <row r="29" spans="1:18" x14ac:dyDescent="0.2">
      <c r="A29" s="32">
        <v>2</v>
      </c>
      <c r="B29" s="78" t="s">
        <v>72</v>
      </c>
      <c r="C29" s="79"/>
      <c r="D29" s="29">
        <v>88578</v>
      </c>
      <c r="E29" s="29">
        <v>88729</v>
      </c>
      <c r="F29" s="80">
        <v>83051</v>
      </c>
      <c r="G29" s="29">
        <v>76142</v>
      </c>
      <c r="H29" s="81">
        <v>82511</v>
      </c>
      <c r="I29" s="80">
        <v>87967</v>
      </c>
      <c r="J29" s="82">
        <v>2</v>
      </c>
      <c r="K29" s="78" t="s">
        <v>71</v>
      </c>
      <c r="L29" s="79"/>
      <c r="M29" s="29">
        <v>103445</v>
      </c>
      <c r="N29" s="29">
        <v>105901</v>
      </c>
      <c r="O29" s="29">
        <v>99000</v>
      </c>
      <c r="P29" s="84">
        <v>90913</v>
      </c>
      <c r="Q29" s="38">
        <v>85744</v>
      </c>
      <c r="R29" s="38">
        <v>82843</v>
      </c>
    </row>
    <row r="30" spans="1:18" x14ac:dyDescent="0.2">
      <c r="A30" s="32">
        <v>3</v>
      </c>
      <c r="B30" s="78" t="s">
        <v>73</v>
      </c>
      <c r="C30" s="79"/>
      <c r="D30" s="29">
        <v>120474</v>
      </c>
      <c r="E30" s="29">
        <v>73729</v>
      </c>
      <c r="F30" s="80">
        <v>97620</v>
      </c>
      <c r="G30" s="29">
        <v>83829</v>
      </c>
      <c r="H30" s="81">
        <v>79734</v>
      </c>
      <c r="I30" s="80">
        <v>80195</v>
      </c>
      <c r="J30" s="82">
        <v>3</v>
      </c>
      <c r="K30" s="78" t="s">
        <v>74</v>
      </c>
      <c r="L30" s="79"/>
      <c r="M30" s="29">
        <v>63084</v>
      </c>
      <c r="N30" s="29">
        <v>63997</v>
      </c>
      <c r="O30" s="29">
        <v>65154</v>
      </c>
      <c r="P30" s="84">
        <v>67390</v>
      </c>
      <c r="Q30" s="38">
        <v>66997</v>
      </c>
      <c r="R30" s="38">
        <v>66816</v>
      </c>
    </row>
    <row r="31" spans="1:18" x14ac:dyDescent="0.2">
      <c r="A31" s="32">
        <v>4</v>
      </c>
      <c r="B31" s="78" t="s">
        <v>75</v>
      </c>
      <c r="C31" s="79"/>
      <c r="D31" s="29">
        <v>74917</v>
      </c>
      <c r="E31" s="29">
        <v>72744</v>
      </c>
      <c r="F31" s="80">
        <v>64379</v>
      </c>
      <c r="G31" s="29">
        <v>70643</v>
      </c>
      <c r="H31" s="81">
        <v>68753</v>
      </c>
      <c r="I31" s="80">
        <v>69131</v>
      </c>
      <c r="J31" s="82">
        <v>4</v>
      </c>
      <c r="K31" s="78" t="s">
        <v>75</v>
      </c>
      <c r="L31" s="79"/>
      <c r="M31" s="29">
        <v>65235</v>
      </c>
      <c r="N31" s="29">
        <v>79849</v>
      </c>
      <c r="O31" s="29">
        <v>70223</v>
      </c>
      <c r="P31" s="84">
        <v>62059</v>
      </c>
      <c r="Q31" s="38">
        <v>65072</v>
      </c>
      <c r="R31" s="38">
        <v>64016</v>
      </c>
    </row>
    <row r="32" spans="1:18" x14ac:dyDescent="0.2">
      <c r="A32" s="32">
        <v>5</v>
      </c>
      <c r="B32" s="78" t="s">
        <v>74</v>
      </c>
      <c r="C32" s="79"/>
      <c r="D32" s="29">
        <v>65477</v>
      </c>
      <c r="E32" s="29">
        <v>65575</v>
      </c>
      <c r="F32" s="80">
        <v>66009</v>
      </c>
      <c r="G32" s="29">
        <v>62000</v>
      </c>
      <c r="H32" s="81">
        <v>64807</v>
      </c>
      <c r="I32" s="80">
        <v>63678</v>
      </c>
      <c r="J32" s="82">
        <v>5</v>
      </c>
      <c r="K32" s="78" t="s">
        <v>73</v>
      </c>
      <c r="L32" s="79"/>
      <c r="M32" s="29">
        <v>63833</v>
      </c>
      <c r="N32" s="29">
        <v>66305</v>
      </c>
      <c r="O32" s="29">
        <v>66618</v>
      </c>
      <c r="P32" s="84">
        <v>62974</v>
      </c>
      <c r="Q32" s="38">
        <v>62678</v>
      </c>
      <c r="R32" s="38">
        <v>62239</v>
      </c>
    </row>
    <row r="33" spans="1:18" x14ac:dyDescent="0.2">
      <c r="A33" s="85" t="s">
        <v>76</v>
      </c>
      <c r="B33" s="86"/>
      <c r="C33" s="87"/>
      <c r="D33" s="29">
        <v>896298</v>
      </c>
      <c r="E33" s="88">
        <v>854549</v>
      </c>
      <c r="F33" s="80">
        <v>858603</v>
      </c>
      <c r="G33" s="29">
        <v>822564</v>
      </c>
      <c r="H33" s="81">
        <v>852294</v>
      </c>
      <c r="I33" s="89">
        <v>852483</v>
      </c>
      <c r="J33" s="90" t="s">
        <v>76</v>
      </c>
      <c r="K33" s="86"/>
      <c r="L33" s="87"/>
      <c r="M33" s="83">
        <v>843004</v>
      </c>
      <c r="N33" s="29">
        <v>859167</v>
      </c>
      <c r="O33" s="29">
        <v>834757</v>
      </c>
      <c r="P33" s="84">
        <v>847339</v>
      </c>
      <c r="Q33" s="38">
        <v>843059</v>
      </c>
      <c r="R33" s="38">
        <v>835934</v>
      </c>
    </row>
    <row r="34" spans="1:18" x14ac:dyDescent="0.2">
      <c r="A34" s="85" t="s">
        <v>77</v>
      </c>
      <c r="B34" s="86"/>
      <c r="C34" s="87"/>
      <c r="D34" s="91">
        <f>D33/M33*100</f>
        <v>106.32191543575121</v>
      </c>
      <c r="E34" s="43">
        <f t="shared" ref="E34:I34" si="0">E33/N33*100</f>
        <v>99.46250263336465</v>
      </c>
      <c r="F34" s="43">
        <f t="shared" si="0"/>
        <v>102.85663971670797</v>
      </c>
      <c r="G34" s="92">
        <f t="shared" si="0"/>
        <v>97.076140718177726</v>
      </c>
      <c r="H34" s="43">
        <f t="shared" si="0"/>
        <v>101.09541562334307</v>
      </c>
      <c r="I34" s="43">
        <f t="shared" si="0"/>
        <v>101.97970174678863</v>
      </c>
      <c r="J34" s="90" t="s">
        <v>77</v>
      </c>
      <c r="K34" s="86"/>
      <c r="L34" s="87"/>
      <c r="M34" s="43">
        <v>108</v>
      </c>
      <c r="N34" s="43">
        <v>112.6</v>
      </c>
      <c r="O34" s="43">
        <v>113.7</v>
      </c>
      <c r="P34" s="93">
        <v>109.3</v>
      </c>
      <c r="Q34" s="94">
        <v>105.1</v>
      </c>
      <c r="R34" s="94">
        <v>100.3</v>
      </c>
    </row>
    <row r="35" spans="1:18" x14ac:dyDescent="0.2">
      <c r="D35" s="95"/>
      <c r="E35" s="95"/>
      <c r="F35" s="95"/>
      <c r="G35" s="95"/>
      <c r="H35" s="95"/>
      <c r="I35" s="95"/>
      <c r="M35" s="95"/>
      <c r="N35" s="95"/>
      <c r="O35" s="95"/>
      <c r="P35" s="95"/>
      <c r="Q35" s="95"/>
      <c r="R35" s="95"/>
    </row>
    <row r="36" spans="1:18" x14ac:dyDescent="0.2">
      <c r="B36" s="96"/>
      <c r="C36" s="97"/>
      <c r="D36" s="98"/>
      <c r="E36" s="98"/>
      <c r="F36" s="98"/>
      <c r="G36" s="99"/>
      <c r="H36" s="99"/>
      <c r="I36" s="99"/>
    </row>
    <row r="37" spans="1:18" x14ac:dyDescent="0.2">
      <c r="B37" s="100"/>
      <c r="C37" s="100"/>
      <c r="D37" s="98"/>
      <c r="E37" s="98"/>
      <c r="F37" s="98"/>
      <c r="G37" s="99"/>
      <c r="H37" s="99"/>
      <c r="I37" s="99"/>
    </row>
    <row r="38" spans="1:18" x14ac:dyDescent="0.2">
      <c r="B38" s="96"/>
      <c r="C38" s="97"/>
      <c r="D38" s="98"/>
      <c r="E38" s="98"/>
      <c r="F38" s="98"/>
      <c r="G38" s="99"/>
      <c r="H38" s="99"/>
      <c r="I38" s="99"/>
    </row>
    <row r="39" spans="1:18" x14ac:dyDescent="0.2">
      <c r="B39" s="99"/>
      <c r="C39" s="99"/>
      <c r="D39" s="101"/>
      <c r="E39" s="101"/>
      <c r="F39" s="101"/>
      <c r="G39" s="101"/>
      <c r="H39" s="101"/>
      <c r="I39" s="101"/>
    </row>
    <row r="40" spans="1:18" x14ac:dyDescent="0.2">
      <c r="B40" s="99"/>
      <c r="C40" s="99"/>
      <c r="D40" s="101"/>
      <c r="E40" s="101"/>
      <c r="F40" s="101"/>
      <c r="G40" s="99"/>
      <c r="H40" s="99"/>
      <c r="I40" s="99"/>
    </row>
    <row r="41" spans="1:18" x14ac:dyDescent="0.2">
      <c r="B41" s="102"/>
      <c r="C41" s="99"/>
      <c r="D41" s="101"/>
      <c r="E41" s="101"/>
      <c r="F41" s="101"/>
    </row>
    <row r="42" spans="1:18" x14ac:dyDescent="0.2">
      <c r="B42" s="99"/>
      <c r="C42" s="99"/>
      <c r="D42" s="99"/>
      <c r="E42" s="99"/>
      <c r="F42" s="99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福岡県現況２８年６月末</vt:lpstr>
      <vt:lpstr>Sheet1</vt:lpstr>
      <vt:lpstr>Sheet2</vt:lpstr>
      <vt:lpstr>Sheet3</vt:lpstr>
      <vt:lpstr>福岡県現況２８年６月末!Print_Area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2017-03-15T02:26:53Z</dcterms:created>
  <dcterms:modified xsi:type="dcterms:W3CDTF">2017-03-15T02:27:21Z</dcterms:modified>
</cp:coreProperties>
</file>