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12" windowWidth="11580" windowHeight="9528"/>
  </bookViews>
  <sheets>
    <sheet name="福岡県現況２８年１２月末" sheetId="4" r:id="rId1"/>
    <sheet name="九・倉庫現況28年12月末 " sheetId="5" r:id="rId2"/>
    <sheet name="Sheet1" sheetId="1" r:id="rId3"/>
    <sheet name="Sheet2" sheetId="2" r:id="rId4"/>
    <sheet name="Sheet3" sheetId="3" r:id="rId5"/>
  </sheets>
  <definedNames>
    <definedName name="_xlnm.Print_Area" localSheetId="0">福岡県現況２８年１２月末!$A$1:$R$39</definedName>
  </definedNames>
  <calcPr calcId="145621"/>
</workbook>
</file>

<file path=xl/calcChain.xml><?xml version="1.0" encoding="utf-8"?>
<calcChain xmlns="http://schemas.openxmlformats.org/spreadsheetml/2006/main">
  <c r="I34" i="5" l="1"/>
  <c r="H34" i="5"/>
  <c r="G34" i="5"/>
  <c r="F34" i="5"/>
  <c r="E34" i="5"/>
  <c r="D34" i="5"/>
  <c r="N22" i="5"/>
  <c r="M22" i="5"/>
  <c r="O22" i="5" s="1"/>
  <c r="N21" i="5"/>
  <c r="M21" i="5"/>
  <c r="O21" i="5" s="1"/>
  <c r="N15" i="5"/>
  <c r="M15" i="5"/>
  <c r="O15" i="5" s="1"/>
  <c r="N14" i="5"/>
  <c r="M14" i="5"/>
  <c r="O14" i="5" s="1"/>
  <c r="M9" i="5"/>
  <c r="K9" i="5"/>
  <c r="J9" i="5"/>
  <c r="H9" i="5"/>
  <c r="F9" i="5"/>
  <c r="D9" i="5"/>
  <c r="I34" i="4"/>
  <c r="H34" i="4"/>
  <c r="G34" i="4"/>
  <c r="F34" i="4"/>
  <c r="E34" i="4"/>
  <c r="D34" i="4"/>
  <c r="N22" i="4"/>
  <c r="M22" i="4"/>
  <c r="O22" i="4" s="1"/>
  <c r="N21" i="4"/>
  <c r="M21" i="4"/>
  <c r="O21" i="4" s="1"/>
  <c r="N15" i="4"/>
  <c r="M15" i="4"/>
  <c r="O15" i="4" s="1"/>
  <c r="N14" i="4"/>
  <c r="M14" i="4"/>
  <c r="O14" i="4" s="1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<sst xmlns="http://schemas.openxmlformats.org/spreadsheetml/2006/main" count="223" uniqueCount="108">
  <si>
    <t>福岡県内統計【平成２８年１２月末】　</t>
    <rPh sb="0" eb="2">
      <t>フクオカ</t>
    </rPh>
    <rPh sb="2" eb="4">
      <t>ケンナイ</t>
    </rPh>
    <rPh sb="4" eb="6">
      <t>トウケイ</t>
    </rPh>
    <rPh sb="7" eb="9">
      <t>ヘイセイ</t>
    </rPh>
    <rPh sb="11" eb="12">
      <t>ネン</t>
    </rPh>
    <rPh sb="14" eb="16">
      <t>ガツマツ</t>
    </rPh>
    <phoneticPr fontId="5"/>
  </si>
  <si>
    <t>平成２９年３月２７日現在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</si>
  <si>
    <t>福 岡 県 倉 庫 協 会</t>
  </si>
  <si>
    <t>　　</t>
  </si>
  <si>
    <t>　○平成28年12月末現在　　倉庫現況及び利用率</t>
    <phoneticPr fontId="5"/>
  </si>
  <si>
    <t>　　　種別</t>
    <phoneticPr fontId="5"/>
  </si>
  <si>
    <t>１　～　３　類</t>
    <phoneticPr fontId="5"/>
  </si>
  <si>
    <t>　　　　野　　　積　　　　</t>
    <rPh sb="8" eb="9">
      <t>ツミ</t>
    </rPh>
    <phoneticPr fontId="5"/>
  </si>
  <si>
    <t>貯　　蔵　　槽</t>
    <phoneticPr fontId="5"/>
  </si>
  <si>
    <t>危険品(建屋)</t>
    <phoneticPr fontId="5"/>
  </si>
  <si>
    <t>危険品(タンク)</t>
    <phoneticPr fontId="5"/>
  </si>
  <si>
    <t>事業所数</t>
    <rPh sb="0" eb="3">
      <t>ジギョウショ</t>
    </rPh>
    <rPh sb="3" eb="4">
      <t>スウ</t>
    </rPh>
    <phoneticPr fontId="5"/>
  </si>
  <si>
    <t>月別</t>
    <phoneticPr fontId="5"/>
  </si>
  <si>
    <t>面積　㎡</t>
    <phoneticPr fontId="5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</si>
  <si>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</si>
  <si>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5"/>
  </si>
  <si>
    <t>平成28年12月</t>
    <rPh sb="7" eb="8">
      <t>ガツ</t>
    </rPh>
    <phoneticPr fontId="5"/>
  </si>
  <si>
    <t>平成27年12月</t>
    <phoneticPr fontId="5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</si>
  <si>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5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</si>
  <si>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5"/>
  </si>
  <si>
    <t>２７年12月</t>
    <rPh sb="2" eb="3">
      <t>ネン</t>
    </rPh>
    <rPh sb="5" eb="6">
      <t>ガツ</t>
    </rPh>
    <phoneticPr fontId="5"/>
  </si>
  <si>
    <t>27/7～27/12月</t>
    <phoneticPr fontId="5"/>
  </si>
  <si>
    <r>
      <t>28年7月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rPh sb="4" eb="5">
      <t>ガツ</t>
    </rPh>
    <phoneticPr fontId="5"/>
  </si>
  <si>
    <t>28年8月</t>
    <rPh sb="2" eb="3">
      <t>ネン</t>
    </rPh>
    <rPh sb="4" eb="5">
      <t>ガツ</t>
    </rPh>
    <phoneticPr fontId="5"/>
  </si>
  <si>
    <t>28年9月</t>
    <rPh sb="2" eb="3">
      <t>ネン</t>
    </rPh>
    <rPh sb="4" eb="5">
      <t>ガツ</t>
    </rPh>
    <phoneticPr fontId="5"/>
  </si>
  <si>
    <t>28年10月</t>
    <rPh sb="2" eb="3">
      <t>ネン</t>
    </rPh>
    <rPh sb="5" eb="6">
      <t>ガツ</t>
    </rPh>
    <phoneticPr fontId="5"/>
  </si>
  <si>
    <t>28年11月</t>
    <rPh sb="2" eb="3">
      <t>ネン</t>
    </rPh>
    <rPh sb="5" eb="6">
      <t>ガツ</t>
    </rPh>
    <phoneticPr fontId="5"/>
  </si>
  <si>
    <t>28年12月</t>
    <rPh sb="2" eb="3">
      <t>ネン</t>
    </rPh>
    <rPh sb="5" eb="6">
      <t>ガツ</t>
    </rPh>
    <phoneticPr fontId="5"/>
  </si>
  <si>
    <t>28/7～28/12月</t>
    <rPh sb="10" eb="11">
      <t>ガツ</t>
    </rPh>
    <phoneticPr fontId="5"/>
  </si>
  <si>
    <t>　　　　備　考 %</t>
    <phoneticPr fontId="5"/>
  </si>
  <si>
    <t>　　　　　Ａ</t>
    <phoneticPr fontId="5"/>
  </si>
  <si>
    <t>平均　　Ｃ</t>
    <phoneticPr fontId="5"/>
  </si>
  <si>
    <t>　　　　Ｂ</t>
    <phoneticPr fontId="5"/>
  </si>
  <si>
    <t>　平均　Ｄ</t>
    <phoneticPr fontId="5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</si>
  <si>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</si>
  <si>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</si>
  <si>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</si>
  <si>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</si>
  <si>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</si>
  <si>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5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</si>
  <si>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5"/>
  </si>
  <si>
    <t>　　　　　備　考 %</t>
    <phoneticPr fontId="5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</si>
  <si>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5"/>
  </si>
  <si>
    <t>順</t>
    <phoneticPr fontId="5"/>
  </si>
  <si>
    <t>　　　月別</t>
    <phoneticPr fontId="5"/>
  </si>
  <si>
    <t>２８年</t>
    <rPh sb="2" eb="3">
      <t>ネン</t>
    </rPh>
    <phoneticPr fontId="5"/>
  </si>
  <si>
    <t>２７年</t>
    <rPh sb="2" eb="3">
      <t>ネン</t>
    </rPh>
    <phoneticPr fontId="5"/>
  </si>
  <si>
    <t>位</t>
    <rPh sb="0" eb="1">
      <t>イ</t>
    </rPh>
    <phoneticPr fontId="5"/>
  </si>
  <si>
    <t>品目</t>
    <phoneticPr fontId="5"/>
  </si>
  <si>
    <t>7月</t>
    <rPh sb="1" eb="2">
      <t>ガツ</t>
    </rPh>
    <phoneticPr fontId="5"/>
  </si>
  <si>
    <t>8月</t>
  </si>
  <si>
    <t>9月</t>
  </si>
  <si>
    <t>10月</t>
  </si>
  <si>
    <t>11月</t>
  </si>
  <si>
    <t>12月</t>
    <phoneticPr fontId="5"/>
  </si>
  <si>
    <t>　品目</t>
  </si>
  <si>
    <t>7月</t>
    <phoneticPr fontId="5"/>
  </si>
  <si>
    <t>12月</t>
  </si>
  <si>
    <t>米</t>
    <rPh sb="0" eb="1">
      <t>コメ</t>
    </rPh>
    <phoneticPr fontId="5"/>
  </si>
  <si>
    <t>雑品</t>
    <rPh sb="0" eb="2">
      <t>ザッピン</t>
    </rPh>
    <phoneticPr fontId="5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</si>
  <si>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5"/>
  </si>
  <si>
    <t>その他の日用品</t>
    <rPh sb="2" eb="3">
      <t>タ</t>
    </rPh>
    <rPh sb="4" eb="7">
      <t>ニチヨウヒン</t>
    </rPh>
    <phoneticPr fontId="5"/>
  </si>
  <si>
    <t>金属製品</t>
    <rPh sb="0" eb="2">
      <t>キンゾク</t>
    </rPh>
    <rPh sb="2" eb="4">
      <t>セイヒン</t>
    </rPh>
    <phoneticPr fontId="5"/>
  </si>
  <si>
    <t>紙・パルプ</t>
    <rPh sb="0" eb="1">
      <t>カミ</t>
    </rPh>
    <phoneticPr fontId="5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</si>
  <si>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</si>
  <si>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5"/>
  </si>
  <si>
    <t>九州管内統計【平成28年12月末】</t>
    <rPh sb="0" eb="2">
      <t>キュウシュウ</t>
    </rPh>
    <rPh sb="2" eb="4">
      <t>カンナイ</t>
    </rPh>
    <rPh sb="4" eb="6">
      <t>トウケイ</t>
    </rPh>
    <rPh sb="7" eb="9">
      <t>ヘイセイ</t>
    </rPh>
    <rPh sb="11" eb="12">
      <t>ネン</t>
    </rPh>
    <rPh sb="14" eb="16">
      <t>ガツマツ</t>
    </rPh>
    <phoneticPr fontId="5"/>
  </si>
  <si>
    <t>九 州 地 方 倉 庫 業 連 合 会</t>
  </si>
  <si>
    <t>○平成28年12月末現在　　倉庫現況及び利用率</t>
    <phoneticPr fontId="5"/>
  </si>
  <si>
    <t>　　種別</t>
    <phoneticPr fontId="5"/>
  </si>
  <si>
    <t>　　　１　～　３　類</t>
  </si>
  <si>
    <t>　　　　野　　　　　積</t>
  </si>
  <si>
    <t>　　　　貯　　蔵　　槽</t>
  </si>
  <si>
    <t>危険品(建屋)</t>
    <phoneticPr fontId="5"/>
  </si>
  <si>
    <t>　　危険品(タンク)</t>
  </si>
  <si>
    <t>月別</t>
    <phoneticPr fontId="5"/>
  </si>
  <si>
    <t>面積　㎡</t>
    <phoneticPr fontId="5"/>
  </si>
  <si>
    <r>
      <t>容積　</t>
    </r>
    <r>
      <rPr>
        <sz val="8"/>
        <rFont val="ＭＳ Ｐゴシック"/>
        <family val="3"/>
        <charset val="128"/>
      </rPr>
      <t>ｍ３</t>
    </r>
    <r>
      <rPr>
        <sz val="10"/>
        <rFont val="ＭＳ Ｐゴシック"/>
        <family val="3"/>
        <charset val="128"/>
      </rPr>
      <t>　</t>
    </r>
    <phoneticPr fontId="5"/>
  </si>
  <si>
    <t>平成28年12月　　　</t>
    <phoneticPr fontId="5"/>
  </si>
  <si>
    <t>平成27年12月　　　</t>
    <phoneticPr fontId="5"/>
  </si>
  <si>
    <t>ー</t>
    <phoneticPr fontId="5"/>
  </si>
  <si>
    <t xml:space="preserve"> ○１　～　３　類　倉　庫　　貨物動向　　　　　　　　　(Ｂ：最近月、Ａ：前年同月、Ｄ：最近６ヶ月平均、Ｃ：前年同期６ヶ月平均)　　　　　　　　　　　　単位：トン</t>
    <phoneticPr fontId="5"/>
  </si>
  <si>
    <t>　　　種別</t>
    <phoneticPr fontId="5"/>
  </si>
  <si>
    <t>27年12月</t>
    <rPh sb="2" eb="3">
      <t>ネン</t>
    </rPh>
    <rPh sb="5" eb="6">
      <t>ガツ</t>
    </rPh>
    <phoneticPr fontId="5"/>
  </si>
  <si>
    <t>27/7～27/12月</t>
    <phoneticPr fontId="5"/>
  </si>
  <si>
    <r>
      <t>28年7月</t>
    </r>
    <r>
      <rPr>
        <sz val="11"/>
        <color indexed="8"/>
        <rFont val="ＭＳ Ｐゴシック"/>
        <family val="3"/>
        <charset val="128"/>
      </rPr>
      <t/>
    </r>
    <rPh sb="2" eb="3">
      <t>ネン</t>
    </rPh>
    <rPh sb="4" eb="5">
      <t>ガツ</t>
    </rPh>
    <phoneticPr fontId="5"/>
  </si>
  <si>
    <r>
      <t>28年8月</t>
    </r>
    <r>
      <rPr>
        <sz val="11"/>
        <color indexed="8"/>
        <rFont val="ＭＳ Ｐゴシック"/>
        <family val="3"/>
        <charset val="128"/>
      </rPr>
      <t/>
    </r>
    <rPh sb="2" eb="3">
      <t>ネン</t>
    </rPh>
    <rPh sb="4" eb="5">
      <t>ガツ</t>
    </rPh>
    <phoneticPr fontId="5"/>
  </si>
  <si>
    <r>
      <t>28年9月</t>
    </r>
    <r>
      <rPr>
        <sz val="11"/>
        <color indexed="8"/>
        <rFont val="ＭＳ Ｐゴシック"/>
        <family val="3"/>
        <charset val="128"/>
      </rPr>
      <t/>
    </r>
    <rPh sb="2" eb="3">
      <t>ネン</t>
    </rPh>
    <rPh sb="4" eb="5">
      <t>ガツ</t>
    </rPh>
    <phoneticPr fontId="5"/>
  </si>
  <si>
    <r>
      <t>28年10月</t>
    </r>
    <r>
      <rPr>
        <sz val="11"/>
        <color indexed="8"/>
        <rFont val="ＭＳ Ｐゴシック"/>
        <family val="3"/>
        <charset val="128"/>
      </rPr>
      <t/>
    </r>
    <rPh sb="2" eb="3">
      <t>ネン</t>
    </rPh>
    <rPh sb="5" eb="6">
      <t>ガツ</t>
    </rPh>
    <phoneticPr fontId="5"/>
  </si>
  <si>
    <t>28/7～28/12月</t>
    <rPh sb="10" eb="11">
      <t>ツキ</t>
    </rPh>
    <phoneticPr fontId="5"/>
  </si>
  <si>
    <t>　　備　　考</t>
  </si>
  <si>
    <t>　　　　　Ａ</t>
    <phoneticPr fontId="5"/>
  </si>
  <si>
    <t>平均　　Ｃ</t>
    <phoneticPr fontId="5"/>
  </si>
  <si>
    <t>　　　　Ｂ</t>
    <phoneticPr fontId="5"/>
  </si>
  <si>
    <t>　平均　　Ｄ</t>
  </si>
  <si>
    <t>　対前年同月比 %</t>
    <phoneticPr fontId="5"/>
  </si>
  <si>
    <t>○貯　蔵　槽　倉　庫　　　　貨物動向　　　　　　　　　(Ｂ：最近月、Ａ：前年同月、Ｄ：最近６ヶ月平均、Ｃ：前年同期６ヶ月平均)　　　　　　　　　　　　単位：トン</t>
    <phoneticPr fontId="5"/>
  </si>
  <si>
    <t>　対前年同月比 %</t>
    <rPh sb="1" eb="2">
      <t>タイ</t>
    </rPh>
    <rPh sb="2" eb="4">
      <t>ゼンネン</t>
    </rPh>
    <rPh sb="4" eb="6">
      <t>ドウゲツ</t>
    </rPh>
    <rPh sb="6" eb="7">
      <t>ヒ</t>
    </rPh>
    <phoneticPr fontId="5"/>
  </si>
  <si>
    <t>○１　～　３　類　倉　庫　　　　　　　　上　位　５　品　目　の　保　管　残　高　推　移　　　　　　　　　　　(順位は最終月の残高数量による)　　　　　単位：トン　</t>
    <phoneticPr fontId="5"/>
  </si>
  <si>
    <t>順</t>
    <phoneticPr fontId="5"/>
  </si>
  <si>
    <t>　　月別</t>
    <phoneticPr fontId="5"/>
  </si>
  <si>
    <t>28年</t>
    <rPh sb="2" eb="3">
      <t>ネン</t>
    </rPh>
    <phoneticPr fontId="5"/>
  </si>
  <si>
    <t>27年</t>
    <rPh sb="2" eb="3">
      <t>ネン</t>
    </rPh>
    <phoneticPr fontId="5"/>
  </si>
  <si>
    <t>品目</t>
    <phoneticPr fontId="5"/>
  </si>
  <si>
    <t>鉄鋼</t>
    <rPh sb="0" eb="2">
      <t>テッコウ</t>
    </rPh>
    <phoneticPr fontId="5"/>
  </si>
  <si>
    <t>合成樹脂</t>
    <rPh sb="0" eb="2">
      <t>ゴウセイ</t>
    </rPh>
    <rPh sb="2" eb="4">
      <t>ジュシ</t>
    </rPh>
    <phoneticPr fontId="5"/>
  </si>
  <si>
    <t>動植物性飼・肥料</t>
    <rPh sb="0" eb="3">
      <t>ドウショクブツ</t>
    </rPh>
    <rPh sb="3" eb="4">
      <t>セイ</t>
    </rPh>
    <rPh sb="4" eb="5">
      <t>シ</t>
    </rPh>
    <rPh sb="6" eb="8">
      <t>ヒリョウ</t>
    </rPh>
    <phoneticPr fontId="5"/>
  </si>
  <si>
    <t>　対前年同月比  %</t>
    <rPh sb="1" eb="2">
      <t>タイ</t>
    </rPh>
    <rPh sb="2" eb="4">
      <t>ゼンネン</t>
    </rPh>
    <rPh sb="4" eb="6">
      <t>ドウゲツ</t>
    </rPh>
    <rPh sb="6" eb="7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</si>
</sst>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_ "/>
    <numFmt numFmtId="178" formatCode="0.0_ "/>
    <numFmt numFmtId="179" formatCode="#,##0_);[Red]\(#,##0\)"/>
    <numFmt numFmtId="180" formatCode="0.0"/>
    <numFmt numFmtId="181" formatCode="0.0_);[Red]\(0.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2" fillId="0" borderId="0" xfId="1" applyAlignment="1">
      <alignment horizontal="right"/>
    </xf>
    <xf numFmtId="0" fontId="0" fillId="0" borderId="0" xfId="1" applyFont="1"/>
    <xf numFmtId="0" fontId="2" fillId="0" borderId="1" xfId="1" applyFill="1" applyBorder="1"/>
    <xf numFmtId="0" fontId="2" fillId="0" borderId="2" xfId="1" applyFill="1" applyBorder="1"/>
    <xf numFmtId="0" fontId="2" fillId="0" borderId="3" xfId="1" applyFill="1" applyBorder="1"/>
    <xf numFmtId="0" fontId="2" fillId="0" borderId="4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4" xfId="1" applyFill="1" applyBorder="1" applyAlignment="1"/>
    <xf numFmtId="0" fontId="2" fillId="0" borderId="5" xfId="1" applyFill="1" applyBorder="1" applyAlignment="1"/>
    <xf numFmtId="0" fontId="2" fillId="0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7" xfId="1" applyFill="1" applyBorder="1" applyAlignment="1">
      <alignment horizontal="center" vertical="center"/>
    </xf>
    <xf numFmtId="0" fontId="2" fillId="0" borderId="0" xfId="1" applyFill="1"/>
    <xf numFmtId="0" fontId="2" fillId="0" borderId="8" xfId="1" applyFill="1" applyBorder="1" applyAlignment="1"/>
    <xf numFmtId="0" fontId="2" fillId="0" borderId="9" xfId="1" applyFill="1" applyBorder="1" applyAlignment="1"/>
    <xf numFmtId="0" fontId="2" fillId="0" borderId="9" xfId="1" applyFill="1" applyBorder="1"/>
    <xf numFmtId="0" fontId="2" fillId="0" borderId="10" xfId="1" applyFill="1" applyBorder="1" applyAlignment="1">
      <alignment horizontal="center"/>
    </xf>
    <xf numFmtId="0" fontId="2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2" fillId="0" borderId="10" xfId="1" applyNumberFormat="1" applyFill="1" applyBorder="1"/>
    <xf numFmtId="176" fontId="2" fillId="0" borderId="10" xfId="1" applyNumberFormat="1" applyFill="1" applyBorder="1"/>
    <xf numFmtId="176" fontId="2" fillId="0" borderId="4" xfId="1" applyNumberFormat="1" applyFill="1" applyBorder="1" applyAlignment="1"/>
    <xf numFmtId="176" fontId="2" fillId="0" borderId="5" xfId="1" applyNumberFormat="1" applyFill="1" applyBorder="1" applyAlignment="1"/>
    <xf numFmtId="0" fontId="2" fillId="0" borderId="10" xfId="1" applyFill="1" applyBorder="1"/>
    <xf numFmtId="0" fontId="2" fillId="0" borderId="4" xfId="2" applyFill="1" applyBorder="1" applyAlignment="1">
      <alignment horizontal="center"/>
    </xf>
    <xf numFmtId="0" fontId="2" fillId="0" borderId="6" xfId="2" applyFill="1" applyBorder="1" applyAlignment="1">
      <alignment horizontal="center"/>
    </xf>
    <xf numFmtId="0" fontId="2" fillId="0" borderId="5" xfId="2" applyFill="1" applyBorder="1" applyAlignment="1">
      <alignment horizontal="center"/>
    </xf>
    <xf numFmtId="176" fontId="2" fillId="0" borderId="10" xfId="2" applyNumberFormat="1" applyFill="1" applyBorder="1" applyAlignment="1">
      <alignment horizontal="right"/>
    </xf>
    <xf numFmtId="177" fontId="2" fillId="0" borderId="10" xfId="2" applyNumberFormat="1" applyFill="1" applyBorder="1"/>
    <xf numFmtId="176" fontId="2" fillId="0" borderId="10" xfId="2" applyNumberFormat="1" applyFill="1" applyBorder="1"/>
    <xf numFmtId="176" fontId="2" fillId="0" borderId="4" xfId="2" applyNumberFormat="1" applyFill="1" applyBorder="1" applyAlignment="1"/>
    <xf numFmtId="176" fontId="2" fillId="0" borderId="5" xfId="2" applyNumberFormat="1" applyFill="1" applyBorder="1" applyAlignment="1"/>
    <xf numFmtId="0" fontId="2" fillId="0" borderId="10" xfId="2" applyFill="1" applyBorder="1"/>
    <xf numFmtId="0" fontId="2" fillId="0" borderId="0" xfId="2"/>
    <xf numFmtId="178" fontId="2" fillId="0" borderId="10" xfId="1" applyNumberFormat="1" applyFill="1" applyBorder="1"/>
    <xf numFmtId="178" fontId="2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6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2" fillId="0" borderId="3" xfId="1" applyNumberFormat="1" applyFill="1" applyBorder="1" applyAlignment="1">
      <alignment horizontal="center"/>
    </xf>
    <xf numFmtId="0" fontId="2" fillId="0" borderId="12" xfId="1" applyFill="1" applyBorder="1"/>
    <xf numFmtId="0" fontId="2" fillId="0" borderId="11" xfId="1" applyFill="1" applyBorder="1"/>
    <xf numFmtId="0" fontId="2" fillId="0" borderId="8" xfId="1" applyFill="1" applyBorder="1"/>
    <xf numFmtId="179" fontId="0" fillId="0" borderId="10" xfId="1" applyNumberFormat="1" applyFont="1" applyFill="1" applyBorder="1"/>
    <xf numFmtId="3" fontId="2" fillId="0" borderId="10" xfId="1" applyNumberFormat="1" applyFill="1" applyBorder="1"/>
    <xf numFmtId="179" fontId="2" fillId="0" borderId="10" xfId="1" applyNumberFormat="1" applyFill="1" applyBorder="1"/>
    <xf numFmtId="179" fontId="2" fillId="0" borderId="4" xfId="1" applyNumberFormat="1" applyFill="1" applyBorder="1"/>
    <xf numFmtId="179" fontId="2" fillId="0" borderId="5" xfId="1" applyNumberFormat="1" applyFill="1" applyBorder="1"/>
    <xf numFmtId="179" fontId="2" fillId="0" borderId="13" xfId="1" applyNumberFormat="1" applyFill="1" applyBorder="1"/>
    <xf numFmtId="179" fontId="2" fillId="0" borderId="10" xfId="1" applyNumberFormat="1" applyFill="1" applyBorder="1"/>
    <xf numFmtId="0" fontId="6" fillId="0" borderId="4" xfId="1" applyFont="1" applyFill="1" applyBorder="1" applyAlignment="1"/>
    <xf numFmtId="0" fontId="6" fillId="0" borderId="6" xfId="1" applyFont="1" applyFill="1" applyBorder="1" applyAlignment="1"/>
    <xf numFmtId="0" fontId="6" fillId="0" borderId="5" xfId="1" applyFont="1" applyFill="1" applyBorder="1" applyAlignment="1"/>
    <xf numFmtId="0" fontId="2" fillId="0" borderId="11" xfId="1" applyFill="1" applyBorder="1" applyAlignment="1">
      <alignment horizontal="center"/>
    </xf>
    <xf numFmtId="0" fontId="2" fillId="0" borderId="0" xfId="1" applyFill="1" applyBorder="1"/>
    <xf numFmtId="178" fontId="2" fillId="0" borderId="0" xfId="1" applyNumberFormat="1" applyFill="1" applyBorder="1"/>
    <xf numFmtId="0" fontId="2" fillId="0" borderId="0" xfId="1" applyFont="1" applyFill="1" applyBorder="1"/>
    <xf numFmtId="0" fontId="2" fillId="0" borderId="0" xfId="1" applyFill="1" applyBorder="1" applyAlignment="1"/>
    <xf numFmtId="179" fontId="2" fillId="0" borderId="0" xfId="1" applyNumberFormat="1" applyFill="1"/>
    <xf numFmtId="0" fontId="2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2" fillId="0" borderId="14" xfId="1" applyFill="1" applyBorder="1"/>
    <xf numFmtId="0" fontId="2" fillId="0" borderId="13" xfId="1" applyFill="1" applyBorder="1"/>
    <xf numFmtId="0" fontId="2" fillId="0" borderId="15" xfId="1" applyFill="1" applyBorder="1"/>
    <xf numFmtId="0" fontId="2" fillId="0" borderId="16" xfId="1" applyFill="1" applyBorder="1"/>
    <xf numFmtId="0" fontId="0" fillId="0" borderId="16" xfId="1" applyFont="1" applyFill="1" applyBorder="1" applyAlignment="1">
      <alignment horizontal="center"/>
    </xf>
    <xf numFmtId="0" fontId="2" fillId="0" borderId="17" xfId="1" applyFill="1" applyBorder="1"/>
    <xf numFmtId="0" fontId="0" fillId="0" borderId="13" xfId="1" applyFont="1" applyFill="1" applyBorder="1" applyAlignment="1">
      <alignment horizontal="center"/>
    </xf>
    <xf numFmtId="0" fontId="0" fillId="0" borderId="4" xfId="1" applyFont="1" applyFill="1" applyBorder="1" applyAlignment="1">
      <alignment horizontal="left" shrinkToFit="1"/>
    </xf>
    <xf numFmtId="0" fontId="2" fillId="0" borderId="5" xfId="1" applyFont="1" applyFill="1" applyBorder="1" applyAlignment="1">
      <alignment horizontal="left" shrinkToFit="1"/>
    </xf>
    <xf numFmtId="176" fontId="2" fillId="0" borderId="4" xfId="1" applyNumberFormat="1" applyFill="1" applyBorder="1"/>
    <xf numFmtId="176" fontId="2" fillId="0" borderId="5" xfId="1" applyNumberFormat="1" applyFill="1" applyBorder="1"/>
    <xf numFmtId="0" fontId="2" fillId="0" borderId="18" xfId="1" applyFill="1" applyBorder="1"/>
    <xf numFmtId="176" fontId="0" fillId="0" borderId="10" xfId="1" applyNumberFormat="1" applyFont="1" applyFill="1" applyBorder="1"/>
    <xf numFmtId="176" fontId="2" fillId="0" borderId="5" xfId="2" applyNumberFormat="1" applyFill="1" applyBorder="1"/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76" fontId="2" fillId="0" borderId="10" xfId="1" applyNumberFormat="1" applyFont="1" applyFill="1" applyBorder="1"/>
    <xf numFmtId="176" fontId="2" fillId="0" borderId="19" xfId="1" applyNumberFormat="1" applyFill="1" applyBorder="1"/>
    <xf numFmtId="0" fontId="7" fillId="0" borderId="20" xfId="1" applyFont="1" applyFill="1" applyBorder="1" applyAlignment="1">
      <alignment horizontal="center"/>
    </xf>
    <xf numFmtId="178" fontId="2" fillId="0" borderId="5" xfId="1" applyNumberFormat="1" applyFill="1" applyBorder="1"/>
    <xf numFmtId="178" fontId="2" fillId="0" borderId="12" xfId="1" applyNumberFormat="1" applyFill="1" applyBorder="1"/>
    <xf numFmtId="178" fontId="2" fillId="0" borderId="5" xfId="2" applyNumberFormat="1" applyFill="1" applyBorder="1"/>
    <xf numFmtId="178" fontId="2" fillId="0" borderId="10" xfId="2" applyNumberFormat="1" applyFill="1" applyBorder="1"/>
    <xf numFmtId="178" fontId="2" fillId="0" borderId="0" xfId="1" applyNumberFormat="1"/>
    <xf numFmtId="0" fontId="0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76" fontId="2" fillId="0" borderId="0" xfId="1" applyNumberFormat="1" applyFill="1" applyBorder="1"/>
    <xf numFmtId="0" fontId="2" fillId="0" borderId="0" xfId="1" applyBorder="1"/>
    <xf numFmtId="0" fontId="8" fillId="0" borderId="0" xfId="1" applyFont="1" applyFill="1" applyBorder="1" applyAlignment="1">
      <alignment horizontal="left"/>
    </xf>
    <xf numFmtId="176" fontId="2" fillId="0" borderId="0" xfId="1" applyNumberFormat="1" applyBorder="1"/>
    <xf numFmtId="0" fontId="6" fillId="0" borderId="0" xfId="1" applyFont="1" applyBorder="1"/>
    <xf numFmtId="0" fontId="7" fillId="0" borderId="0" xfId="2" applyFont="1" applyFill="1"/>
    <xf numFmtId="0" fontId="3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176" fontId="2" fillId="0" borderId="0" xfId="3" applyNumberFormat="1" applyFill="1" applyBorder="1" applyAlignment="1">
      <alignment vertical="center"/>
    </xf>
    <xf numFmtId="180" fontId="2" fillId="0" borderId="0" xfId="3" applyNumberFormat="1" applyFill="1" applyBorder="1" applyAlignment="1">
      <alignment vertical="center"/>
    </xf>
    <xf numFmtId="0" fontId="7" fillId="0" borderId="0" xfId="2" applyFont="1" applyFill="1" applyAlignment="1">
      <alignment horizontal="right"/>
    </xf>
    <xf numFmtId="0" fontId="7" fillId="0" borderId="1" xfId="2" applyFont="1" applyFill="1" applyBorder="1"/>
    <xf numFmtId="0" fontId="7" fillId="0" borderId="2" xfId="2" applyFont="1" applyFill="1" applyBorder="1"/>
    <xf numFmtId="0" fontId="7" fillId="0" borderId="3" xfId="2" applyFont="1" applyFill="1" applyBorder="1"/>
    <xf numFmtId="0" fontId="7" fillId="0" borderId="4" xfId="2" applyFont="1" applyFill="1" applyBorder="1"/>
    <xf numFmtId="0" fontId="7" fillId="0" borderId="5" xfId="2" applyFont="1" applyFill="1" applyBorder="1"/>
    <xf numFmtId="0" fontId="7" fillId="0" borderId="4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8" xfId="2" applyFont="1" applyFill="1" applyBorder="1" applyAlignment="1"/>
    <xf numFmtId="0" fontId="7" fillId="0" borderId="9" xfId="2" applyFont="1" applyFill="1" applyBorder="1" applyAlignment="1"/>
    <xf numFmtId="0" fontId="7" fillId="0" borderId="12" xfId="2" applyFont="1" applyFill="1" applyBorder="1"/>
    <xf numFmtId="0" fontId="7" fillId="0" borderId="10" xfId="2" applyFont="1" applyFill="1" applyBorder="1" applyAlignment="1">
      <alignment horizontal="center"/>
    </xf>
    <xf numFmtId="176" fontId="7" fillId="0" borderId="10" xfId="2" applyNumberFormat="1" applyFont="1" applyFill="1" applyBorder="1"/>
    <xf numFmtId="177" fontId="7" fillId="0" borderId="10" xfId="2" applyNumberFormat="1" applyFont="1" applyFill="1" applyBorder="1"/>
    <xf numFmtId="176" fontId="7" fillId="0" borderId="4" xfId="2" applyNumberFormat="1" applyFont="1" applyFill="1" applyBorder="1" applyAlignment="1"/>
    <xf numFmtId="176" fontId="7" fillId="0" borderId="5" xfId="2" applyNumberFormat="1" applyFont="1" applyFill="1" applyBorder="1" applyAlignment="1"/>
    <xf numFmtId="3" fontId="7" fillId="0" borderId="0" xfId="2" applyNumberFormat="1" applyFont="1" applyFill="1"/>
    <xf numFmtId="3" fontId="2" fillId="0" borderId="0" xfId="2" applyNumberFormat="1"/>
    <xf numFmtId="178" fontId="7" fillId="0" borderId="10" xfId="2" applyNumberFormat="1" applyFont="1" applyFill="1" applyBorder="1"/>
    <xf numFmtId="178" fontId="7" fillId="0" borderId="10" xfId="2" applyNumberFormat="1" applyFont="1" applyFill="1" applyBorder="1" applyAlignment="1">
      <alignment horizontal="center"/>
    </xf>
    <xf numFmtId="178" fontId="7" fillId="0" borderId="10" xfId="2" applyNumberFormat="1" applyFont="1" applyFill="1" applyBorder="1" applyAlignment="1"/>
    <xf numFmtId="0" fontId="2" fillId="0" borderId="10" xfId="2" applyFill="1" applyBorder="1" applyAlignment="1"/>
    <xf numFmtId="49" fontId="7" fillId="0" borderId="7" xfId="1" applyNumberFormat="1" applyFont="1" applyFill="1" applyBorder="1" applyAlignment="1">
      <alignment horizontal="center"/>
    </xf>
    <xf numFmtId="0" fontId="7" fillId="0" borderId="16" xfId="2" applyFont="1" applyFill="1" applyBorder="1"/>
    <xf numFmtId="0" fontId="7" fillId="0" borderId="13" xfId="2" applyFont="1" applyFill="1" applyBorder="1" applyAlignment="1">
      <alignment vertical="center"/>
    </xf>
    <xf numFmtId="0" fontId="7" fillId="0" borderId="13" xfId="2" applyFont="1" applyFill="1" applyBorder="1"/>
    <xf numFmtId="0" fontId="7" fillId="0" borderId="8" xfId="2" applyFont="1" applyFill="1" applyBorder="1"/>
    <xf numFmtId="0" fontId="7" fillId="0" borderId="11" xfId="2" applyFont="1" applyFill="1" applyBorder="1"/>
    <xf numFmtId="0" fontId="7" fillId="0" borderId="9" xfId="2" applyFont="1" applyFill="1" applyBorder="1"/>
    <xf numFmtId="0" fontId="7" fillId="0" borderId="6" xfId="2" applyFont="1" applyFill="1" applyBorder="1" applyAlignment="1">
      <alignment horizontal="center"/>
    </xf>
    <xf numFmtId="179" fontId="7" fillId="0" borderId="0" xfId="2" applyNumberFormat="1" applyFont="1" applyFill="1"/>
    <xf numFmtId="0" fontId="7" fillId="0" borderId="10" xfId="2" applyFont="1" applyFill="1" applyBorder="1"/>
    <xf numFmtId="179" fontId="7" fillId="0" borderId="10" xfId="2" applyNumberFormat="1" applyFont="1" applyFill="1" applyBorder="1"/>
    <xf numFmtId="3" fontId="7" fillId="0" borderId="10" xfId="2" applyNumberFormat="1" applyFont="1" applyFill="1" applyBorder="1"/>
    <xf numFmtId="179" fontId="7" fillId="0" borderId="10" xfId="4" applyNumberFormat="1" applyFont="1" applyFill="1" applyBorder="1" applyAlignment="1"/>
    <xf numFmtId="179" fontId="7" fillId="0" borderId="6" xfId="2" applyNumberFormat="1" applyFont="1" applyFill="1" applyBorder="1" applyAlignment="1"/>
    <xf numFmtId="178" fontId="7" fillId="0" borderId="6" xfId="2" applyNumberFormat="1" applyFont="1" applyFill="1" applyBorder="1"/>
    <xf numFmtId="179" fontId="7" fillId="0" borderId="6" xfId="2" applyNumberFormat="1" applyFont="1" applyFill="1" applyBorder="1" applyAlignment="1">
      <alignment horizontal="right"/>
    </xf>
    <xf numFmtId="179" fontId="7" fillId="0" borderId="6" xfId="2" applyNumberFormat="1" applyFont="1" applyFill="1" applyBorder="1"/>
    <xf numFmtId="0" fontId="7" fillId="0" borderId="4" xfId="2" applyFont="1" applyFill="1" applyBorder="1" applyAlignment="1"/>
    <xf numFmtId="0" fontId="2" fillId="0" borderId="6" xfId="2" applyFill="1" applyBorder="1" applyAlignment="1"/>
    <xf numFmtId="0" fontId="2" fillId="0" borderId="5" xfId="2" applyFill="1" applyBorder="1" applyAlignment="1"/>
    <xf numFmtId="178" fontId="7" fillId="0" borderId="2" xfId="2" applyNumberFormat="1" applyFont="1" applyFill="1" applyBorder="1"/>
    <xf numFmtId="0" fontId="7" fillId="0" borderId="5" xfId="2" applyFont="1" applyFill="1" applyBorder="1" applyAlignment="1">
      <alignment horizontal="center"/>
    </xf>
    <xf numFmtId="3" fontId="7" fillId="0" borderId="10" xfId="2" applyNumberFormat="1" applyFont="1" applyFill="1" applyBorder="1" applyAlignment="1"/>
    <xf numFmtId="0" fontId="7" fillId="0" borderId="10" xfId="2" applyFont="1" applyFill="1" applyBorder="1" applyAlignment="1"/>
    <xf numFmtId="181" fontId="7" fillId="0" borderId="10" xfId="2" applyNumberFormat="1" applyFont="1" applyFill="1" applyBorder="1"/>
    <xf numFmtId="178" fontId="7" fillId="0" borderId="0" xfId="3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/>
    <xf numFmtId="0" fontId="2" fillId="0" borderId="0" xfId="2" applyFill="1" applyBorder="1" applyAlignment="1"/>
    <xf numFmtId="0" fontId="7" fillId="0" borderId="7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5" xfId="2" applyFont="1" applyFill="1" applyBorder="1"/>
    <xf numFmtId="0" fontId="7" fillId="0" borderId="8" xfId="2" applyFont="1" applyFill="1" applyBorder="1" applyAlignment="1">
      <alignment horizontal="left"/>
    </xf>
    <xf numFmtId="0" fontId="2" fillId="0" borderId="6" xfId="2" applyFont="1" applyFill="1" applyBorder="1"/>
    <xf numFmtId="0" fontId="2" fillId="0" borderId="5" xfId="2" applyFont="1" applyFill="1" applyBorder="1"/>
    <xf numFmtId="176" fontId="7" fillId="0" borderId="4" xfId="2" applyNumberFormat="1" applyFont="1" applyFill="1" applyBorder="1"/>
    <xf numFmtId="0" fontId="2" fillId="0" borderId="4" xfId="2" applyFont="1" applyFill="1" applyBorder="1"/>
    <xf numFmtId="0" fontId="2" fillId="0" borderId="0" xfId="2" applyFont="1" applyFill="1"/>
    <xf numFmtId="0" fontId="7" fillId="0" borderId="0" xfId="2" applyFont="1" applyFill="1" applyBorder="1"/>
    <xf numFmtId="0" fontId="2" fillId="0" borderId="5" xfId="2" applyFill="1" applyBorder="1"/>
    <xf numFmtId="0" fontId="12" fillId="0" borderId="4" xfId="2" applyFont="1" applyFill="1" applyBorder="1"/>
    <xf numFmtId="0" fontId="2" fillId="0" borderId="5" xfId="2" applyFont="1" applyFill="1" applyBorder="1" applyAlignment="1"/>
    <xf numFmtId="0" fontId="13" fillId="0" borderId="4" xfId="2" applyFont="1" applyFill="1" applyBorder="1"/>
    <xf numFmtId="0" fontId="12" fillId="0" borderId="5" xfId="2" applyFont="1" applyFill="1" applyBorder="1"/>
    <xf numFmtId="180" fontId="7" fillId="0" borderId="10" xfId="2" applyNumberFormat="1" applyFont="1" applyFill="1" applyBorder="1"/>
    <xf numFmtId="0" fontId="7" fillId="0" borderId="0" xfId="2" applyFont="1"/>
    <xf numFmtId="178" fontId="7" fillId="0" borderId="0" xfId="2" applyNumberFormat="1" applyFont="1"/>
    <xf numFmtId="178" fontId="2" fillId="0" borderId="0" xfId="2" applyNumberFormat="1"/>
  </cellXfs>
  <cellStyles count="5">
    <cellStyle name="桁区切り 2" xfId="4"/>
    <cellStyle name="標準" xfId="0" builtinId="0"/>
    <cellStyle name="標準 2" xfId="2"/>
    <cellStyle name="標準_倉庫現況17年.3末まで_九州連倉庫現況四半期14年３月～" xfId="3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T17" sqref="T17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5" width="10.109375" style="3" customWidth="1"/>
    <col min="6" max="8" width="9.21875" style="3" customWidth="1"/>
    <col min="9" max="9" width="9.44140625" style="3" customWidth="1"/>
    <col min="10" max="10" width="2.88671875" style="3" customWidth="1"/>
    <col min="11" max="11" width="7.109375" style="3" customWidth="1"/>
    <col min="12" max="12" width="9.44140625" style="3" customWidth="1"/>
    <col min="13" max="18" width="10.109375" style="3" customWidth="1"/>
    <col min="19" max="16384" width="9" style="3"/>
  </cols>
  <sheetData>
    <row r="1" spans="1:26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1</v>
      </c>
      <c r="O2" s="6"/>
      <c r="P2" s="6"/>
      <c r="Q2" s="6"/>
      <c r="R2" s="6"/>
    </row>
    <row r="3" spans="1:26" x14ac:dyDescent="0.2">
      <c r="M3" s="6" t="s">
        <v>2</v>
      </c>
      <c r="N3" s="6"/>
      <c r="O3" s="6"/>
      <c r="P3" s="6"/>
      <c r="Q3" s="6"/>
      <c r="R3" s="6"/>
      <c r="Z3" s="3" t="s">
        <v>3</v>
      </c>
    </row>
    <row r="4" spans="1:26" x14ac:dyDescent="0.2">
      <c r="A4" s="7" t="s">
        <v>4</v>
      </c>
    </row>
    <row r="5" spans="1:26" x14ac:dyDescent="0.2">
      <c r="A5" s="8"/>
      <c r="B5" s="9"/>
      <c r="C5" s="10" t="s">
        <v>5</v>
      </c>
      <c r="D5" s="11" t="s">
        <v>6</v>
      </c>
      <c r="E5" s="12"/>
      <c r="F5" s="13" t="s">
        <v>7</v>
      </c>
      <c r="G5" s="14"/>
      <c r="H5" s="11" t="s">
        <v>8</v>
      </c>
      <c r="I5" s="12"/>
      <c r="J5" s="15" t="s">
        <v>9</v>
      </c>
      <c r="K5" s="16"/>
      <c r="L5" s="17"/>
      <c r="M5" s="11" t="s">
        <v>10</v>
      </c>
      <c r="N5" s="14"/>
      <c r="O5" s="18" t="s">
        <v>11</v>
      </c>
      <c r="P5" s="19"/>
      <c r="Q5" s="19"/>
      <c r="R5" s="19"/>
    </row>
    <row r="6" spans="1:26" x14ac:dyDescent="0.2">
      <c r="A6" s="20" t="s">
        <v>12</v>
      </c>
      <c r="B6" s="21"/>
      <c r="C6" s="22"/>
      <c r="D6" s="23" t="s">
        <v>13</v>
      </c>
      <c r="E6" s="23" t="s">
        <v>14</v>
      </c>
      <c r="F6" s="23" t="s">
        <v>13</v>
      </c>
      <c r="G6" s="23" t="s">
        <v>14</v>
      </c>
      <c r="H6" s="23" t="s">
        <v>15</v>
      </c>
      <c r="I6" s="23" t="s">
        <v>14</v>
      </c>
      <c r="J6" s="11" t="s">
        <v>13</v>
      </c>
      <c r="K6" s="12"/>
      <c r="L6" s="23" t="s">
        <v>14</v>
      </c>
      <c r="M6" s="23" t="s">
        <v>15</v>
      </c>
      <c r="N6" s="23" t="s">
        <v>14</v>
      </c>
      <c r="O6" s="24"/>
      <c r="P6" s="19"/>
      <c r="Q6" s="19"/>
      <c r="R6" s="19"/>
    </row>
    <row r="7" spans="1:26" x14ac:dyDescent="0.2">
      <c r="A7" s="25" t="s">
        <v>16</v>
      </c>
      <c r="B7" s="26"/>
      <c r="C7" s="12"/>
      <c r="D7" s="27">
        <v>1602311</v>
      </c>
      <c r="E7" s="28">
        <v>77.5</v>
      </c>
      <c r="F7" s="29">
        <v>162246</v>
      </c>
      <c r="G7" s="28">
        <v>39.299999999999997</v>
      </c>
      <c r="H7" s="29">
        <v>601947</v>
      </c>
      <c r="I7" s="28">
        <v>67</v>
      </c>
      <c r="J7" s="30">
        <v>9865</v>
      </c>
      <c r="K7" s="31"/>
      <c r="L7" s="28">
        <v>89.7</v>
      </c>
      <c r="M7" s="29">
        <v>1611</v>
      </c>
      <c r="N7" s="28">
        <v>2</v>
      </c>
      <c r="O7" s="32">
        <v>170</v>
      </c>
      <c r="P7" s="19"/>
      <c r="Q7" s="19"/>
      <c r="R7" s="19"/>
    </row>
    <row r="8" spans="1:26" x14ac:dyDescent="0.2">
      <c r="A8" s="33" t="s">
        <v>17</v>
      </c>
      <c r="B8" s="34"/>
      <c r="C8" s="35"/>
      <c r="D8" s="36">
        <v>1526357</v>
      </c>
      <c r="E8" s="37">
        <v>76.599999999999994</v>
      </c>
      <c r="F8" s="38">
        <v>159569</v>
      </c>
      <c r="G8" s="37">
        <v>41.2</v>
      </c>
      <c r="H8" s="38">
        <v>601947</v>
      </c>
      <c r="I8" s="37">
        <v>70.2</v>
      </c>
      <c r="J8" s="39">
        <v>9242</v>
      </c>
      <c r="K8" s="40"/>
      <c r="L8" s="37">
        <v>80.900000000000006</v>
      </c>
      <c r="M8" s="38">
        <v>1611</v>
      </c>
      <c r="N8" s="37">
        <v>2</v>
      </c>
      <c r="O8" s="41">
        <v>167</v>
      </c>
      <c r="P8" s="19"/>
      <c r="Q8" s="19"/>
      <c r="R8" s="42"/>
    </row>
    <row r="9" spans="1:26" x14ac:dyDescent="0.2">
      <c r="A9" s="11" t="s">
        <v>18</v>
      </c>
      <c r="B9" s="26"/>
      <c r="C9" s="12"/>
      <c r="D9" s="43">
        <f>SUM(D7/D8*100)</f>
        <v>104.97616219534487</v>
      </c>
      <c r="E9" s="43"/>
      <c r="F9" s="43">
        <f>SUM(F7/F8*100)</f>
        <v>101.67764415393967</v>
      </c>
      <c r="G9" s="43"/>
      <c r="H9" s="43">
        <f>SUM(H7/H8*100)</f>
        <v>100</v>
      </c>
      <c r="I9" s="43"/>
      <c r="J9" s="44">
        <f>SUM(J7/J8)*100</f>
        <v>106.74096515905649</v>
      </c>
      <c r="K9" s="44"/>
      <c r="L9" s="43"/>
      <c r="M9" s="43">
        <f>SUM(M7/M8*100)</f>
        <v>100</v>
      </c>
      <c r="N9" s="43"/>
      <c r="O9" s="28">
        <f>SUM(O7/O8)*100</f>
        <v>101.79640718562875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5</v>
      </c>
      <c r="D12" s="45" t="s">
        <v>20</v>
      </c>
      <c r="E12" s="46" t="s">
        <v>21</v>
      </c>
      <c r="F12" s="45" t="s">
        <v>22</v>
      </c>
      <c r="G12" s="45" t="s">
        <v>23</v>
      </c>
      <c r="H12" s="45" t="s">
        <v>24</v>
      </c>
      <c r="I12" s="45" t="s">
        <v>25</v>
      </c>
      <c r="J12" s="47" t="s">
        <v>26</v>
      </c>
      <c r="K12" s="48"/>
      <c r="L12" s="45" t="s">
        <v>27</v>
      </c>
      <c r="M12" s="46" t="s">
        <v>28</v>
      </c>
      <c r="N12" s="32" t="s">
        <v>29</v>
      </c>
      <c r="O12" s="32"/>
      <c r="P12" s="19"/>
      <c r="Q12" s="19"/>
      <c r="R12" s="19"/>
    </row>
    <row r="13" spans="1:26" x14ac:dyDescent="0.2">
      <c r="A13" s="20" t="s">
        <v>12</v>
      </c>
      <c r="B13" s="21"/>
      <c r="C13" s="49"/>
      <c r="D13" s="50" t="s">
        <v>30</v>
      </c>
      <c r="E13" s="50" t="s">
        <v>31</v>
      </c>
      <c r="F13" s="50"/>
      <c r="G13" s="50"/>
      <c r="H13" s="50"/>
      <c r="I13" s="50"/>
      <c r="J13" s="51"/>
      <c r="K13" s="49"/>
      <c r="L13" s="50" t="s">
        <v>32</v>
      </c>
      <c r="M13" s="50" t="s">
        <v>33</v>
      </c>
      <c r="N13" s="23" t="s">
        <v>34</v>
      </c>
      <c r="O13" s="23" t="s">
        <v>35</v>
      </c>
      <c r="P13" s="19"/>
      <c r="Q13" s="19"/>
      <c r="R13" s="19"/>
    </row>
    <row r="14" spans="1:26" x14ac:dyDescent="0.2">
      <c r="A14" s="32" t="s">
        <v>36</v>
      </c>
      <c r="B14" s="32"/>
      <c r="C14" s="32" t="s">
        <v>37</v>
      </c>
      <c r="D14" s="52">
        <v>616843</v>
      </c>
      <c r="E14" s="53">
        <v>589156</v>
      </c>
      <c r="F14" s="54">
        <v>604284</v>
      </c>
      <c r="G14" s="54">
        <v>626882</v>
      </c>
      <c r="H14" s="54">
        <v>596321</v>
      </c>
      <c r="I14" s="54">
        <v>595820</v>
      </c>
      <c r="J14" s="55">
        <v>610564</v>
      </c>
      <c r="K14" s="56"/>
      <c r="L14" s="54">
        <v>665085</v>
      </c>
      <c r="M14" s="57">
        <f>SUM(F14:L14)/6</f>
        <v>616492.66666666663</v>
      </c>
      <c r="N14" s="43">
        <f>SUM(L14/D14)*100</f>
        <v>107.82079070363125</v>
      </c>
      <c r="O14" s="43">
        <f>SUM(M14/E14)*100</f>
        <v>104.6399708509574</v>
      </c>
      <c r="P14" s="19"/>
      <c r="Q14" s="19"/>
      <c r="R14" s="19"/>
    </row>
    <row r="15" spans="1:26" x14ac:dyDescent="0.2">
      <c r="A15" s="32" t="s">
        <v>38</v>
      </c>
      <c r="B15" s="32"/>
      <c r="C15" s="32" t="s">
        <v>37</v>
      </c>
      <c r="D15" s="54">
        <v>853485</v>
      </c>
      <c r="E15" s="53">
        <v>905187</v>
      </c>
      <c r="F15" s="54">
        <v>892646</v>
      </c>
      <c r="G15" s="54">
        <v>921438</v>
      </c>
      <c r="H15" s="54">
        <v>897680</v>
      </c>
      <c r="I15" s="54">
        <v>914881</v>
      </c>
      <c r="J15" s="58">
        <v>914460</v>
      </c>
      <c r="K15" s="58"/>
      <c r="L15" s="54">
        <v>911999</v>
      </c>
      <c r="M15" s="54">
        <f>SUM(F15:L15)/6</f>
        <v>908850.66666666663</v>
      </c>
      <c r="N15" s="43">
        <f>SUM(L15/D15)*100</f>
        <v>106.85589084752513</v>
      </c>
      <c r="O15" s="43">
        <f>SUM(M15/E15)*100</f>
        <v>100.40474141438914</v>
      </c>
      <c r="P15" s="19"/>
      <c r="Q15" s="19"/>
      <c r="R15" s="19"/>
    </row>
    <row r="16" spans="1:26" x14ac:dyDescent="0.2">
      <c r="A16" s="59" t="s">
        <v>39</v>
      </c>
      <c r="B16" s="60"/>
      <c r="C16" s="61"/>
      <c r="D16" s="43">
        <v>98.5</v>
      </c>
      <c r="E16" s="43">
        <v>112.6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40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5</v>
      </c>
      <c r="D19" s="45" t="s">
        <v>20</v>
      </c>
      <c r="E19" s="46" t="s">
        <v>21</v>
      </c>
      <c r="F19" s="45" t="s">
        <v>22</v>
      </c>
      <c r="G19" s="45" t="s">
        <v>23</v>
      </c>
      <c r="H19" s="45" t="s">
        <v>24</v>
      </c>
      <c r="I19" s="45" t="s">
        <v>25</v>
      </c>
      <c r="J19" s="47" t="s">
        <v>26</v>
      </c>
      <c r="K19" s="48"/>
      <c r="L19" s="45" t="s">
        <v>27</v>
      </c>
      <c r="M19" s="46" t="s">
        <v>28</v>
      </c>
      <c r="N19" s="32" t="s">
        <v>41</v>
      </c>
      <c r="O19" s="32"/>
      <c r="P19" s="19"/>
      <c r="Q19" s="19"/>
      <c r="R19" s="19"/>
    </row>
    <row r="20" spans="1:18" x14ac:dyDescent="0.2">
      <c r="A20" s="20" t="s">
        <v>12</v>
      </c>
      <c r="B20" s="21"/>
      <c r="C20" s="49"/>
      <c r="D20" s="50" t="s">
        <v>30</v>
      </c>
      <c r="E20" s="50" t="s">
        <v>31</v>
      </c>
      <c r="F20" s="50"/>
      <c r="G20" s="50"/>
      <c r="H20" s="50"/>
      <c r="I20" s="50"/>
      <c r="J20" s="51"/>
      <c r="K20" s="49"/>
      <c r="L20" s="50" t="s">
        <v>32</v>
      </c>
      <c r="M20" s="50" t="s">
        <v>33</v>
      </c>
      <c r="N20" s="62" t="s">
        <v>34</v>
      </c>
      <c r="O20" s="62" t="s">
        <v>35</v>
      </c>
      <c r="P20" s="19"/>
      <c r="Q20" s="19"/>
      <c r="R20" s="19"/>
    </row>
    <row r="21" spans="1:18" x14ac:dyDescent="0.2">
      <c r="A21" s="32" t="s">
        <v>36</v>
      </c>
      <c r="B21" s="32"/>
      <c r="C21" s="32" t="s">
        <v>37</v>
      </c>
      <c r="D21" s="52">
        <v>102018</v>
      </c>
      <c r="E21" s="53">
        <v>113275</v>
      </c>
      <c r="F21" s="54">
        <v>118577</v>
      </c>
      <c r="G21" s="54">
        <v>104168</v>
      </c>
      <c r="H21" s="54">
        <v>99803</v>
      </c>
      <c r="I21" s="54">
        <v>136865</v>
      </c>
      <c r="J21" s="58">
        <v>87334</v>
      </c>
      <c r="K21" s="58"/>
      <c r="L21" s="54">
        <v>99961</v>
      </c>
      <c r="M21" s="54">
        <f>SUM(F21:L21)/6</f>
        <v>107784.66666666667</v>
      </c>
      <c r="N21" s="43">
        <f>SUM(L21/D21)*100</f>
        <v>97.983689152894584</v>
      </c>
      <c r="O21" s="43">
        <f>SUM(M21/E21)*100</f>
        <v>95.153093504009419</v>
      </c>
      <c r="P21" s="19"/>
      <c r="Q21" s="19"/>
      <c r="R21" s="19"/>
    </row>
    <row r="22" spans="1:18" x14ac:dyDescent="0.2">
      <c r="A22" s="32" t="s">
        <v>38</v>
      </c>
      <c r="B22" s="32"/>
      <c r="C22" s="32" t="s">
        <v>37</v>
      </c>
      <c r="D22" s="54">
        <v>311307</v>
      </c>
      <c r="E22" s="53">
        <v>291754</v>
      </c>
      <c r="F22" s="54">
        <v>305514</v>
      </c>
      <c r="G22" s="54">
        <v>315928</v>
      </c>
      <c r="H22" s="54">
        <v>299462</v>
      </c>
      <c r="I22" s="54">
        <v>324754</v>
      </c>
      <c r="J22" s="58">
        <v>294848</v>
      </c>
      <c r="K22" s="58"/>
      <c r="L22" s="54">
        <v>267034</v>
      </c>
      <c r="M22" s="54">
        <f>SUM(F22:L22)/6</f>
        <v>301256.66666666669</v>
      </c>
      <c r="N22" s="43">
        <f>SUM(L22/D22)*100</f>
        <v>85.778347419107178</v>
      </c>
      <c r="O22" s="43">
        <f>SUM(M22/E22)*100</f>
        <v>103.25708187948295</v>
      </c>
      <c r="P22" s="19"/>
      <c r="Q22" s="19"/>
      <c r="R22" s="19"/>
    </row>
    <row r="23" spans="1:18" x14ac:dyDescent="0.2">
      <c r="A23" s="59" t="s">
        <v>39</v>
      </c>
      <c r="B23" s="60"/>
      <c r="C23" s="61"/>
      <c r="D23" s="43">
        <v>112.2</v>
      </c>
      <c r="E23" s="43">
        <v>98.5</v>
      </c>
      <c r="F23" s="63"/>
      <c r="G23" s="64"/>
      <c r="H23" s="64"/>
      <c r="I23" s="65"/>
      <c r="J23" s="66"/>
      <c r="K23" s="66"/>
      <c r="L23" s="19"/>
      <c r="M23" s="67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42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68" t="s">
        <v>43</v>
      </c>
      <c r="B26" s="8"/>
      <c r="C26" s="10" t="s">
        <v>44</v>
      </c>
      <c r="D26" s="69" t="s">
        <v>45</v>
      </c>
      <c r="E26" s="68"/>
      <c r="F26" s="68"/>
      <c r="G26" s="70"/>
      <c r="H26" s="68"/>
      <c r="I26" s="8"/>
      <c r="J26" s="71" t="s">
        <v>43</v>
      </c>
      <c r="K26" s="8"/>
      <c r="L26" s="9" t="s">
        <v>44</v>
      </c>
      <c r="M26" s="69" t="s">
        <v>46</v>
      </c>
      <c r="N26" s="68"/>
      <c r="O26" s="68"/>
      <c r="P26" s="69"/>
      <c r="Q26" s="68"/>
      <c r="R26" s="68"/>
    </row>
    <row r="27" spans="1:18" x14ac:dyDescent="0.2">
      <c r="A27" s="72" t="s">
        <v>47</v>
      </c>
      <c r="B27" s="73" t="s">
        <v>48</v>
      </c>
      <c r="C27" s="74"/>
      <c r="D27" s="75" t="s">
        <v>49</v>
      </c>
      <c r="E27" s="75" t="s">
        <v>50</v>
      </c>
      <c r="F27" s="75" t="s">
        <v>51</v>
      </c>
      <c r="G27" s="75" t="s">
        <v>52</v>
      </c>
      <c r="H27" s="75" t="s">
        <v>53</v>
      </c>
      <c r="I27" s="75" t="s">
        <v>54</v>
      </c>
      <c r="J27" s="76" t="s">
        <v>47</v>
      </c>
      <c r="K27" s="73" t="s">
        <v>55</v>
      </c>
      <c r="L27" s="63"/>
      <c r="M27" s="77" t="s">
        <v>56</v>
      </c>
      <c r="N27" s="77" t="s">
        <v>50</v>
      </c>
      <c r="O27" s="77" t="s">
        <v>51</v>
      </c>
      <c r="P27" s="77" t="s">
        <v>52</v>
      </c>
      <c r="Q27" s="77" t="s">
        <v>53</v>
      </c>
      <c r="R27" s="77" t="s">
        <v>57</v>
      </c>
    </row>
    <row r="28" spans="1:18" x14ac:dyDescent="0.2">
      <c r="A28" s="32">
        <v>1</v>
      </c>
      <c r="B28" s="78" t="s">
        <v>58</v>
      </c>
      <c r="C28" s="79"/>
      <c r="D28" s="29">
        <v>85786</v>
      </c>
      <c r="E28" s="29">
        <v>79786</v>
      </c>
      <c r="F28" s="80">
        <v>79269</v>
      </c>
      <c r="G28" s="29">
        <v>83613</v>
      </c>
      <c r="H28" s="81">
        <v>83644</v>
      </c>
      <c r="I28" s="80">
        <v>95213</v>
      </c>
      <c r="J28" s="82">
        <v>1</v>
      </c>
      <c r="K28" s="78" t="s">
        <v>59</v>
      </c>
      <c r="L28" s="79"/>
      <c r="M28" s="83">
        <v>112618</v>
      </c>
      <c r="N28" s="29">
        <v>111510</v>
      </c>
      <c r="O28" s="29">
        <v>112530</v>
      </c>
      <c r="P28" s="84">
        <v>110588</v>
      </c>
      <c r="Q28" s="38">
        <v>110654</v>
      </c>
      <c r="R28" s="38">
        <v>108288</v>
      </c>
    </row>
    <row r="29" spans="1:18" x14ac:dyDescent="0.2">
      <c r="A29" s="32">
        <v>2</v>
      </c>
      <c r="B29" s="78" t="s">
        <v>59</v>
      </c>
      <c r="C29" s="79"/>
      <c r="D29" s="29">
        <v>84985</v>
      </c>
      <c r="E29" s="29">
        <v>94860</v>
      </c>
      <c r="F29" s="80">
        <v>97078</v>
      </c>
      <c r="G29" s="29">
        <v>93158</v>
      </c>
      <c r="H29" s="81">
        <v>93658</v>
      </c>
      <c r="I29" s="80">
        <v>94956</v>
      </c>
      <c r="J29" s="82">
        <v>2</v>
      </c>
      <c r="K29" s="78" t="s">
        <v>60</v>
      </c>
      <c r="L29" s="79"/>
      <c r="M29" s="29">
        <v>134066</v>
      </c>
      <c r="N29" s="29">
        <v>130793</v>
      </c>
      <c r="O29" s="29">
        <v>131427</v>
      </c>
      <c r="P29" s="84">
        <v>137759</v>
      </c>
      <c r="Q29" s="38">
        <v>147448</v>
      </c>
      <c r="R29" s="38">
        <v>86838</v>
      </c>
    </row>
    <row r="30" spans="1:18" x14ac:dyDescent="0.2">
      <c r="A30" s="32">
        <v>3</v>
      </c>
      <c r="B30" s="78" t="s">
        <v>60</v>
      </c>
      <c r="C30" s="79"/>
      <c r="D30" s="29">
        <v>91763</v>
      </c>
      <c r="E30" s="29">
        <v>90966</v>
      </c>
      <c r="F30" s="80">
        <v>93627</v>
      </c>
      <c r="G30" s="29">
        <v>95520</v>
      </c>
      <c r="H30" s="81">
        <v>96534</v>
      </c>
      <c r="I30" s="80">
        <v>92560</v>
      </c>
      <c r="J30" s="82">
        <v>3</v>
      </c>
      <c r="K30" s="78" t="s">
        <v>58</v>
      </c>
      <c r="L30" s="79"/>
      <c r="M30" s="29">
        <v>77319</v>
      </c>
      <c r="N30" s="29">
        <v>73743</v>
      </c>
      <c r="O30" s="29">
        <v>71714</v>
      </c>
      <c r="P30" s="84">
        <v>72180</v>
      </c>
      <c r="Q30" s="38">
        <v>77334</v>
      </c>
      <c r="R30" s="38">
        <v>75546</v>
      </c>
    </row>
    <row r="31" spans="1:18" x14ac:dyDescent="0.2">
      <c r="A31" s="32">
        <v>4</v>
      </c>
      <c r="B31" s="78" t="s">
        <v>61</v>
      </c>
      <c r="C31" s="79"/>
      <c r="D31" s="29">
        <v>76235</v>
      </c>
      <c r="E31" s="29">
        <v>76032</v>
      </c>
      <c r="F31" s="80">
        <v>76675</v>
      </c>
      <c r="G31" s="29">
        <v>76194</v>
      </c>
      <c r="H31" s="81">
        <v>77212</v>
      </c>
      <c r="I31" s="80">
        <v>76083</v>
      </c>
      <c r="J31" s="82">
        <v>4</v>
      </c>
      <c r="K31" s="78" t="s">
        <v>62</v>
      </c>
      <c r="L31" s="79"/>
      <c r="M31" s="29">
        <v>60484</v>
      </c>
      <c r="N31" s="29">
        <v>67413</v>
      </c>
      <c r="O31" s="29">
        <v>62611</v>
      </c>
      <c r="P31" s="84">
        <v>79515</v>
      </c>
      <c r="Q31" s="38">
        <v>74824</v>
      </c>
      <c r="R31" s="38">
        <v>61885</v>
      </c>
    </row>
    <row r="32" spans="1:18" x14ac:dyDescent="0.2">
      <c r="A32" s="32">
        <v>5</v>
      </c>
      <c r="B32" s="78" t="s">
        <v>62</v>
      </c>
      <c r="C32" s="79"/>
      <c r="D32" s="29">
        <v>66913</v>
      </c>
      <c r="E32" s="29">
        <v>68689</v>
      </c>
      <c r="F32" s="80">
        <v>58933</v>
      </c>
      <c r="G32" s="29">
        <v>65265</v>
      </c>
      <c r="H32" s="81">
        <v>60783</v>
      </c>
      <c r="I32" s="80">
        <v>69503</v>
      </c>
      <c r="J32" s="82">
        <v>5</v>
      </c>
      <c r="K32" s="78" t="s">
        <v>63</v>
      </c>
      <c r="L32" s="79"/>
      <c r="M32" s="29">
        <v>66710</v>
      </c>
      <c r="N32" s="29">
        <v>68178</v>
      </c>
      <c r="O32" s="29">
        <v>68069</v>
      </c>
      <c r="P32" s="84">
        <v>62780</v>
      </c>
      <c r="Q32" s="38">
        <v>58335</v>
      </c>
      <c r="R32" s="38">
        <v>59507</v>
      </c>
    </row>
    <row r="33" spans="1:18" x14ac:dyDescent="0.2">
      <c r="A33" s="85" t="s">
        <v>64</v>
      </c>
      <c r="B33" s="86"/>
      <c r="C33" s="87"/>
      <c r="D33" s="29">
        <v>892646</v>
      </c>
      <c r="E33" s="88">
        <v>921438</v>
      </c>
      <c r="F33" s="80">
        <v>897680</v>
      </c>
      <c r="G33" s="29">
        <v>914881</v>
      </c>
      <c r="H33" s="81">
        <v>914460</v>
      </c>
      <c r="I33" s="89">
        <v>911999</v>
      </c>
      <c r="J33" s="90" t="s">
        <v>64</v>
      </c>
      <c r="K33" s="86"/>
      <c r="L33" s="87"/>
      <c r="M33" s="83">
        <v>911642</v>
      </c>
      <c r="N33" s="29">
        <v>908297</v>
      </c>
      <c r="O33" s="29">
        <v>903330</v>
      </c>
      <c r="P33" s="84">
        <v>927193</v>
      </c>
      <c r="Q33" s="38">
        <v>927177</v>
      </c>
      <c r="R33" s="38">
        <v>853485</v>
      </c>
    </row>
    <row r="34" spans="1:18" x14ac:dyDescent="0.2">
      <c r="A34" s="85" t="s">
        <v>65</v>
      </c>
      <c r="B34" s="86"/>
      <c r="C34" s="87"/>
      <c r="D34" s="91">
        <f>D33/M33*100</f>
        <v>97.916287314537939</v>
      </c>
      <c r="E34" s="43">
        <f t="shared" ref="E34:I34" si="0">E33/N33*100</f>
        <v>101.44677346726895</v>
      </c>
      <c r="F34" s="43">
        <f t="shared" si="0"/>
        <v>99.374536437403833</v>
      </c>
      <c r="G34" s="92">
        <f t="shared" si="0"/>
        <v>98.672121122571028</v>
      </c>
      <c r="H34" s="43">
        <f t="shared" si="0"/>
        <v>98.628417227778513</v>
      </c>
      <c r="I34" s="43">
        <f t="shared" si="0"/>
        <v>106.85589084752513</v>
      </c>
      <c r="J34" s="90" t="s">
        <v>65</v>
      </c>
      <c r="K34" s="86"/>
      <c r="L34" s="87"/>
      <c r="M34" s="43">
        <v>108.4</v>
      </c>
      <c r="N34" s="43">
        <v>106.3</v>
      </c>
      <c r="O34" s="43">
        <v>106</v>
      </c>
      <c r="P34" s="93">
        <v>108.9</v>
      </c>
      <c r="Q34" s="94">
        <v>107</v>
      </c>
      <c r="R34" s="94">
        <v>101.8</v>
      </c>
    </row>
    <row r="35" spans="1:18" x14ac:dyDescent="0.2">
      <c r="D35" s="95"/>
      <c r="E35" s="95"/>
      <c r="F35" s="95"/>
      <c r="G35" s="95"/>
      <c r="H35" s="95"/>
      <c r="I35" s="95"/>
      <c r="M35" s="95"/>
      <c r="N35" s="95"/>
      <c r="O35" s="95"/>
      <c r="P35" s="95"/>
      <c r="Q35" s="95"/>
      <c r="R35" s="95"/>
    </row>
    <row r="36" spans="1:18" x14ac:dyDescent="0.2">
      <c r="B36" s="96"/>
      <c r="C36" s="97"/>
      <c r="D36" s="98"/>
      <c r="E36" s="98"/>
      <c r="F36" s="98"/>
      <c r="G36" s="99"/>
      <c r="H36" s="99"/>
      <c r="I36" s="99"/>
    </row>
    <row r="37" spans="1:18" x14ac:dyDescent="0.2">
      <c r="B37" s="100"/>
      <c r="C37" s="100"/>
      <c r="D37" s="98"/>
      <c r="E37" s="98"/>
      <c r="F37" s="98"/>
      <c r="G37" s="99"/>
      <c r="H37" s="99"/>
      <c r="I37" s="99"/>
    </row>
    <row r="38" spans="1:18" x14ac:dyDescent="0.2">
      <c r="B38" s="96"/>
      <c r="C38" s="97"/>
      <c r="D38" s="98"/>
      <c r="E38" s="98"/>
      <c r="F38" s="98"/>
      <c r="G38" s="99"/>
      <c r="H38" s="99"/>
      <c r="I38" s="99"/>
    </row>
    <row r="39" spans="1:18" x14ac:dyDescent="0.2">
      <c r="B39" s="99"/>
      <c r="C39" s="99"/>
      <c r="D39" s="101"/>
      <c r="E39" s="101"/>
      <c r="F39" s="101"/>
      <c r="G39" s="101"/>
      <c r="H39" s="101"/>
      <c r="I39" s="101"/>
    </row>
    <row r="40" spans="1:18" x14ac:dyDescent="0.2">
      <c r="B40" s="99"/>
      <c r="C40" s="99"/>
      <c r="D40" s="101"/>
      <c r="E40" s="101"/>
      <c r="F40" s="101"/>
      <c r="G40" s="99"/>
      <c r="H40" s="99"/>
      <c r="I40" s="99"/>
    </row>
    <row r="41" spans="1:18" x14ac:dyDescent="0.2">
      <c r="B41" s="102"/>
      <c r="C41" s="99"/>
      <c r="D41" s="101"/>
      <c r="E41" s="101"/>
      <c r="F41" s="101"/>
    </row>
    <row r="42" spans="1:18" x14ac:dyDescent="0.2">
      <c r="B42" s="99"/>
      <c r="C42" s="99"/>
      <c r="D42" s="99"/>
      <c r="E42" s="99"/>
      <c r="F42" s="99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4"/>
  <pageMargins left="0.19685039370078741" right="0.15748031496062992" top="0.6692913385826772" bottom="0.70866141732283472" header="0.51181102362204722" footer="0.51181102362204722"/>
  <pageSetup paperSize="9" scale="94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zoomScaleNormal="100" zoomScaleSheetLayoutView="100" workbookViewId="0">
      <selection activeCell="G10" sqref="G10"/>
    </sheetView>
  </sheetViews>
  <sheetFormatPr defaultRowHeight="13.2" x14ac:dyDescent="0.2"/>
  <cols>
    <col min="1" max="1" width="2.109375" style="42" customWidth="1"/>
    <col min="2" max="2" width="6.88671875" style="42" customWidth="1"/>
    <col min="3" max="3" width="9" style="42" customWidth="1"/>
    <col min="4" max="4" width="9.77734375" style="42" customWidth="1"/>
    <col min="5" max="5" width="9.77734375" style="42" bestFit="1" customWidth="1"/>
    <col min="6" max="6" width="10" style="42" bestFit="1" customWidth="1"/>
    <col min="7" max="7" width="9.109375" style="42" customWidth="1"/>
    <col min="8" max="8" width="9.6640625" style="42" customWidth="1"/>
    <col min="9" max="9" width="9.109375" style="42" customWidth="1"/>
    <col min="10" max="10" width="2.44140625" style="42" customWidth="1"/>
    <col min="11" max="11" width="7.21875" style="42" customWidth="1"/>
    <col min="12" max="12" width="9.109375" style="42" customWidth="1"/>
    <col min="13" max="13" width="9.88671875" style="42" customWidth="1"/>
    <col min="14" max="14" width="9.44140625" style="42" customWidth="1"/>
    <col min="15" max="15" width="9.77734375" style="42" bestFit="1" customWidth="1"/>
    <col min="16" max="16" width="9.88671875" style="42" bestFit="1" customWidth="1"/>
    <col min="17" max="18" width="9.88671875" style="42" customWidth="1"/>
    <col min="19" max="26" width="8.88671875" style="42"/>
    <col min="27" max="27" width="10.109375" style="42" customWidth="1"/>
    <col min="28" max="30" width="8.88671875" style="42"/>
    <col min="31" max="31" width="10.44140625" style="42" customWidth="1"/>
    <col min="32" max="34" width="8.88671875" style="42"/>
    <col min="35" max="35" width="10.88671875" style="42" customWidth="1"/>
    <col min="36" max="36" width="10.21875" style="42" customWidth="1"/>
    <col min="37" max="38" width="8.88671875" style="42"/>
    <col min="39" max="39" width="10.44140625" style="42" customWidth="1"/>
    <col min="40" max="256" width="8.88671875" style="42"/>
    <col min="257" max="257" width="2.109375" style="42" customWidth="1"/>
    <col min="258" max="258" width="6.88671875" style="42" customWidth="1"/>
    <col min="259" max="259" width="9" style="42" customWidth="1"/>
    <col min="260" max="260" width="9.77734375" style="42" customWidth="1"/>
    <col min="261" max="261" width="9.77734375" style="42" bestFit="1" customWidth="1"/>
    <col min="262" max="262" width="10" style="42" bestFit="1" customWidth="1"/>
    <col min="263" max="263" width="9.109375" style="42" customWidth="1"/>
    <col min="264" max="264" width="9.6640625" style="42" customWidth="1"/>
    <col min="265" max="265" width="9.109375" style="42" customWidth="1"/>
    <col min="266" max="266" width="2.44140625" style="42" customWidth="1"/>
    <col min="267" max="267" width="7.21875" style="42" customWidth="1"/>
    <col min="268" max="268" width="9.109375" style="42" customWidth="1"/>
    <col min="269" max="269" width="9.88671875" style="42" customWidth="1"/>
    <col min="270" max="270" width="9.44140625" style="42" customWidth="1"/>
    <col min="271" max="271" width="9.77734375" style="42" bestFit="1" customWidth="1"/>
    <col min="272" max="272" width="9.88671875" style="42" bestFit="1" customWidth="1"/>
    <col min="273" max="274" width="9.88671875" style="42" customWidth="1"/>
    <col min="275" max="282" width="8.88671875" style="42"/>
    <col min="283" max="283" width="10.109375" style="42" customWidth="1"/>
    <col min="284" max="286" width="8.88671875" style="42"/>
    <col min="287" max="287" width="10.44140625" style="42" customWidth="1"/>
    <col min="288" max="290" width="8.88671875" style="42"/>
    <col min="291" max="291" width="10.88671875" style="42" customWidth="1"/>
    <col min="292" max="292" width="10.21875" style="42" customWidth="1"/>
    <col min="293" max="294" width="8.88671875" style="42"/>
    <col min="295" max="295" width="10.44140625" style="42" customWidth="1"/>
    <col min="296" max="512" width="8.88671875" style="42"/>
    <col min="513" max="513" width="2.109375" style="42" customWidth="1"/>
    <col min="514" max="514" width="6.88671875" style="42" customWidth="1"/>
    <col min="515" max="515" width="9" style="42" customWidth="1"/>
    <col min="516" max="516" width="9.77734375" style="42" customWidth="1"/>
    <col min="517" max="517" width="9.77734375" style="42" bestFit="1" customWidth="1"/>
    <col min="518" max="518" width="10" style="42" bestFit="1" customWidth="1"/>
    <col min="519" max="519" width="9.109375" style="42" customWidth="1"/>
    <col min="520" max="520" width="9.6640625" style="42" customWidth="1"/>
    <col min="521" max="521" width="9.109375" style="42" customWidth="1"/>
    <col min="522" max="522" width="2.44140625" style="42" customWidth="1"/>
    <col min="523" max="523" width="7.21875" style="42" customWidth="1"/>
    <col min="524" max="524" width="9.109375" style="42" customWidth="1"/>
    <col min="525" max="525" width="9.88671875" style="42" customWidth="1"/>
    <col min="526" max="526" width="9.44140625" style="42" customWidth="1"/>
    <col min="527" max="527" width="9.77734375" style="42" bestFit="1" customWidth="1"/>
    <col min="528" max="528" width="9.88671875" style="42" bestFit="1" customWidth="1"/>
    <col min="529" max="530" width="9.88671875" style="42" customWidth="1"/>
    <col min="531" max="538" width="8.88671875" style="42"/>
    <col min="539" max="539" width="10.109375" style="42" customWidth="1"/>
    <col min="540" max="542" width="8.88671875" style="42"/>
    <col min="543" max="543" width="10.44140625" style="42" customWidth="1"/>
    <col min="544" max="546" width="8.88671875" style="42"/>
    <col min="547" max="547" width="10.88671875" style="42" customWidth="1"/>
    <col min="548" max="548" width="10.21875" style="42" customWidth="1"/>
    <col min="549" max="550" width="8.88671875" style="42"/>
    <col min="551" max="551" width="10.44140625" style="42" customWidth="1"/>
    <col min="552" max="768" width="8.88671875" style="42"/>
    <col min="769" max="769" width="2.109375" style="42" customWidth="1"/>
    <col min="770" max="770" width="6.88671875" style="42" customWidth="1"/>
    <col min="771" max="771" width="9" style="42" customWidth="1"/>
    <col min="772" max="772" width="9.77734375" style="42" customWidth="1"/>
    <col min="773" max="773" width="9.77734375" style="42" bestFit="1" customWidth="1"/>
    <col min="774" max="774" width="10" style="42" bestFit="1" customWidth="1"/>
    <col min="775" max="775" width="9.109375" style="42" customWidth="1"/>
    <col min="776" max="776" width="9.6640625" style="42" customWidth="1"/>
    <col min="777" max="777" width="9.109375" style="42" customWidth="1"/>
    <col min="778" max="778" width="2.44140625" style="42" customWidth="1"/>
    <col min="779" max="779" width="7.21875" style="42" customWidth="1"/>
    <col min="780" max="780" width="9.109375" style="42" customWidth="1"/>
    <col min="781" max="781" width="9.88671875" style="42" customWidth="1"/>
    <col min="782" max="782" width="9.44140625" style="42" customWidth="1"/>
    <col min="783" max="783" width="9.77734375" style="42" bestFit="1" customWidth="1"/>
    <col min="784" max="784" width="9.88671875" style="42" bestFit="1" customWidth="1"/>
    <col min="785" max="786" width="9.88671875" style="42" customWidth="1"/>
    <col min="787" max="794" width="8.88671875" style="42"/>
    <col min="795" max="795" width="10.109375" style="42" customWidth="1"/>
    <col min="796" max="798" width="8.88671875" style="42"/>
    <col min="799" max="799" width="10.44140625" style="42" customWidth="1"/>
    <col min="800" max="802" width="8.88671875" style="42"/>
    <col min="803" max="803" width="10.88671875" style="42" customWidth="1"/>
    <col min="804" max="804" width="10.21875" style="42" customWidth="1"/>
    <col min="805" max="806" width="8.88671875" style="42"/>
    <col min="807" max="807" width="10.44140625" style="42" customWidth="1"/>
    <col min="808" max="1024" width="8.88671875" style="42"/>
    <col min="1025" max="1025" width="2.109375" style="42" customWidth="1"/>
    <col min="1026" max="1026" width="6.88671875" style="42" customWidth="1"/>
    <col min="1027" max="1027" width="9" style="42" customWidth="1"/>
    <col min="1028" max="1028" width="9.77734375" style="42" customWidth="1"/>
    <col min="1029" max="1029" width="9.77734375" style="42" bestFit="1" customWidth="1"/>
    <col min="1030" max="1030" width="10" style="42" bestFit="1" customWidth="1"/>
    <col min="1031" max="1031" width="9.109375" style="42" customWidth="1"/>
    <col min="1032" max="1032" width="9.6640625" style="42" customWidth="1"/>
    <col min="1033" max="1033" width="9.109375" style="42" customWidth="1"/>
    <col min="1034" max="1034" width="2.44140625" style="42" customWidth="1"/>
    <col min="1035" max="1035" width="7.21875" style="42" customWidth="1"/>
    <col min="1036" max="1036" width="9.109375" style="42" customWidth="1"/>
    <col min="1037" max="1037" width="9.88671875" style="42" customWidth="1"/>
    <col min="1038" max="1038" width="9.44140625" style="42" customWidth="1"/>
    <col min="1039" max="1039" width="9.77734375" style="42" bestFit="1" customWidth="1"/>
    <col min="1040" max="1040" width="9.88671875" style="42" bestFit="1" customWidth="1"/>
    <col min="1041" max="1042" width="9.88671875" style="42" customWidth="1"/>
    <col min="1043" max="1050" width="8.88671875" style="42"/>
    <col min="1051" max="1051" width="10.109375" style="42" customWidth="1"/>
    <col min="1052" max="1054" width="8.88671875" style="42"/>
    <col min="1055" max="1055" width="10.44140625" style="42" customWidth="1"/>
    <col min="1056" max="1058" width="8.88671875" style="42"/>
    <col min="1059" max="1059" width="10.88671875" style="42" customWidth="1"/>
    <col min="1060" max="1060" width="10.21875" style="42" customWidth="1"/>
    <col min="1061" max="1062" width="8.88671875" style="42"/>
    <col min="1063" max="1063" width="10.44140625" style="42" customWidth="1"/>
    <col min="1064" max="1280" width="8.88671875" style="42"/>
    <col min="1281" max="1281" width="2.109375" style="42" customWidth="1"/>
    <col min="1282" max="1282" width="6.88671875" style="42" customWidth="1"/>
    <col min="1283" max="1283" width="9" style="42" customWidth="1"/>
    <col min="1284" max="1284" width="9.77734375" style="42" customWidth="1"/>
    <col min="1285" max="1285" width="9.77734375" style="42" bestFit="1" customWidth="1"/>
    <col min="1286" max="1286" width="10" style="42" bestFit="1" customWidth="1"/>
    <col min="1287" max="1287" width="9.109375" style="42" customWidth="1"/>
    <col min="1288" max="1288" width="9.6640625" style="42" customWidth="1"/>
    <col min="1289" max="1289" width="9.109375" style="42" customWidth="1"/>
    <col min="1290" max="1290" width="2.44140625" style="42" customWidth="1"/>
    <col min="1291" max="1291" width="7.21875" style="42" customWidth="1"/>
    <col min="1292" max="1292" width="9.109375" style="42" customWidth="1"/>
    <col min="1293" max="1293" width="9.88671875" style="42" customWidth="1"/>
    <col min="1294" max="1294" width="9.44140625" style="42" customWidth="1"/>
    <col min="1295" max="1295" width="9.77734375" style="42" bestFit="1" customWidth="1"/>
    <col min="1296" max="1296" width="9.88671875" style="42" bestFit="1" customWidth="1"/>
    <col min="1297" max="1298" width="9.88671875" style="42" customWidth="1"/>
    <col min="1299" max="1306" width="8.88671875" style="42"/>
    <col min="1307" max="1307" width="10.109375" style="42" customWidth="1"/>
    <col min="1308" max="1310" width="8.88671875" style="42"/>
    <col min="1311" max="1311" width="10.44140625" style="42" customWidth="1"/>
    <col min="1312" max="1314" width="8.88671875" style="42"/>
    <col min="1315" max="1315" width="10.88671875" style="42" customWidth="1"/>
    <col min="1316" max="1316" width="10.21875" style="42" customWidth="1"/>
    <col min="1317" max="1318" width="8.88671875" style="42"/>
    <col min="1319" max="1319" width="10.44140625" style="42" customWidth="1"/>
    <col min="1320" max="1536" width="8.88671875" style="42"/>
    <col min="1537" max="1537" width="2.109375" style="42" customWidth="1"/>
    <col min="1538" max="1538" width="6.88671875" style="42" customWidth="1"/>
    <col min="1539" max="1539" width="9" style="42" customWidth="1"/>
    <col min="1540" max="1540" width="9.77734375" style="42" customWidth="1"/>
    <col min="1541" max="1541" width="9.77734375" style="42" bestFit="1" customWidth="1"/>
    <col min="1542" max="1542" width="10" style="42" bestFit="1" customWidth="1"/>
    <col min="1543" max="1543" width="9.109375" style="42" customWidth="1"/>
    <col min="1544" max="1544" width="9.6640625" style="42" customWidth="1"/>
    <col min="1545" max="1545" width="9.109375" style="42" customWidth="1"/>
    <col min="1546" max="1546" width="2.44140625" style="42" customWidth="1"/>
    <col min="1547" max="1547" width="7.21875" style="42" customWidth="1"/>
    <col min="1548" max="1548" width="9.109375" style="42" customWidth="1"/>
    <col min="1549" max="1549" width="9.88671875" style="42" customWidth="1"/>
    <col min="1550" max="1550" width="9.44140625" style="42" customWidth="1"/>
    <col min="1551" max="1551" width="9.77734375" style="42" bestFit="1" customWidth="1"/>
    <col min="1552" max="1552" width="9.88671875" style="42" bestFit="1" customWidth="1"/>
    <col min="1553" max="1554" width="9.88671875" style="42" customWidth="1"/>
    <col min="1555" max="1562" width="8.88671875" style="42"/>
    <col min="1563" max="1563" width="10.109375" style="42" customWidth="1"/>
    <col min="1564" max="1566" width="8.88671875" style="42"/>
    <col min="1567" max="1567" width="10.44140625" style="42" customWidth="1"/>
    <col min="1568" max="1570" width="8.88671875" style="42"/>
    <col min="1571" max="1571" width="10.88671875" style="42" customWidth="1"/>
    <col min="1572" max="1572" width="10.21875" style="42" customWidth="1"/>
    <col min="1573" max="1574" width="8.88671875" style="42"/>
    <col min="1575" max="1575" width="10.44140625" style="42" customWidth="1"/>
    <col min="1576" max="1792" width="8.88671875" style="42"/>
    <col min="1793" max="1793" width="2.109375" style="42" customWidth="1"/>
    <col min="1794" max="1794" width="6.88671875" style="42" customWidth="1"/>
    <col min="1795" max="1795" width="9" style="42" customWidth="1"/>
    <col min="1796" max="1796" width="9.77734375" style="42" customWidth="1"/>
    <col min="1797" max="1797" width="9.77734375" style="42" bestFit="1" customWidth="1"/>
    <col min="1798" max="1798" width="10" style="42" bestFit="1" customWidth="1"/>
    <col min="1799" max="1799" width="9.109375" style="42" customWidth="1"/>
    <col min="1800" max="1800" width="9.6640625" style="42" customWidth="1"/>
    <col min="1801" max="1801" width="9.109375" style="42" customWidth="1"/>
    <col min="1802" max="1802" width="2.44140625" style="42" customWidth="1"/>
    <col min="1803" max="1803" width="7.21875" style="42" customWidth="1"/>
    <col min="1804" max="1804" width="9.109375" style="42" customWidth="1"/>
    <col min="1805" max="1805" width="9.88671875" style="42" customWidth="1"/>
    <col min="1806" max="1806" width="9.44140625" style="42" customWidth="1"/>
    <col min="1807" max="1807" width="9.77734375" style="42" bestFit="1" customWidth="1"/>
    <col min="1808" max="1808" width="9.88671875" style="42" bestFit="1" customWidth="1"/>
    <col min="1809" max="1810" width="9.88671875" style="42" customWidth="1"/>
    <col min="1811" max="1818" width="8.88671875" style="42"/>
    <col min="1819" max="1819" width="10.109375" style="42" customWidth="1"/>
    <col min="1820" max="1822" width="8.88671875" style="42"/>
    <col min="1823" max="1823" width="10.44140625" style="42" customWidth="1"/>
    <col min="1824" max="1826" width="8.88671875" style="42"/>
    <col min="1827" max="1827" width="10.88671875" style="42" customWidth="1"/>
    <col min="1828" max="1828" width="10.21875" style="42" customWidth="1"/>
    <col min="1829" max="1830" width="8.88671875" style="42"/>
    <col min="1831" max="1831" width="10.44140625" style="42" customWidth="1"/>
    <col min="1832" max="2048" width="8.88671875" style="42"/>
    <col min="2049" max="2049" width="2.109375" style="42" customWidth="1"/>
    <col min="2050" max="2050" width="6.88671875" style="42" customWidth="1"/>
    <col min="2051" max="2051" width="9" style="42" customWidth="1"/>
    <col min="2052" max="2052" width="9.77734375" style="42" customWidth="1"/>
    <col min="2053" max="2053" width="9.77734375" style="42" bestFit="1" customWidth="1"/>
    <col min="2054" max="2054" width="10" style="42" bestFit="1" customWidth="1"/>
    <col min="2055" max="2055" width="9.109375" style="42" customWidth="1"/>
    <col min="2056" max="2056" width="9.6640625" style="42" customWidth="1"/>
    <col min="2057" max="2057" width="9.109375" style="42" customWidth="1"/>
    <col min="2058" max="2058" width="2.44140625" style="42" customWidth="1"/>
    <col min="2059" max="2059" width="7.21875" style="42" customWidth="1"/>
    <col min="2060" max="2060" width="9.109375" style="42" customWidth="1"/>
    <col min="2061" max="2061" width="9.88671875" style="42" customWidth="1"/>
    <col min="2062" max="2062" width="9.44140625" style="42" customWidth="1"/>
    <col min="2063" max="2063" width="9.77734375" style="42" bestFit="1" customWidth="1"/>
    <col min="2064" max="2064" width="9.88671875" style="42" bestFit="1" customWidth="1"/>
    <col min="2065" max="2066" width="9.88671875" style="42" customWidth="1"/>
    <col min="2067" max="2074" width="8.88671875" style="42"/>
    <col min="2075" max="2075" width="10.109375" style="42" customWidth="1"/>
    <col min="2076" max="2078" width="8.88671875" style="42"/>
    <col min="2079" max="2079" width="10.44140625" style="42" customWidth="1"/>
    <col min="2080" max="2082" width="8.88671875" style="42"/>
    <col min="2083" max="2083" width="10.88671875" style="42" customWidth="1"/>
    <col min="2084" max="2084" width="10.21875" style="42" customWidth="1"/>
    <col min="2085" max="2086" width="8.88671875" style="42"/>
    <col min="2087" max="2087" width="10.44140625" style="42" customWidth="1"/>
    <col min="2088" max="2304" width="8.88671875" style="42"/>
    <col min="2305" max="2305" width="2.109375" style="42" customWidth="1"/>
    <col min="2306" max="2306" width="6.88671875" style="42" customWidth="1"/>
    <col min="2307" max="2307" width="9" style="42" customWidth="1"/>
    <col min="2308" max="2308" width="9.77734375" style="42" customWidth="1"/>
    <col min="2309" max="2309" width="9.77734375" style="42" bestFit="1" customWidth="1"/>
    <col min="2310" max="2310" width="10" style="42" bestFit="1" customWidth="1"/>
    <col min="2311" max="2311" width="9.109375" style="42" customWidth="1"/>
    <col min="2312" max="2312" width="9.6640625" style="42" customWidth="1"/>
    <col min="2313" max="2313" width="9.109375" style="42" customWidth="1"/>
    <col min="2314" max="2314" width="2.44140625" style="42" customWidth="1"/>
    <col min="2315" max="2315" width="7.21875" style="42" customWidth="1"/>
    <col min="2316" max="2316" width="9.109375" style="42" customWidth="1"/>
    <col min="2317" max="2317" width="9.88671875" style="42" customWidth="1"/>
    <col min="2318" max="2318" width="9.44140625" style="42" customWidth="1"/>
    <col min="2319" max="2319" width="9.77734375" style="42" bestFit="1" customWidth="1"/>
    <col min="2320" max="2320" width="9.88671875" style="42" bestFit="1" customWidth="1"/>
    <col min="2321" max="2322" width="9.88671875" style="42" customWidth="1"/>
    <col min="2323" max="2330" width="8.88671875" style="42"/>
    <col min="2331" max="2331" width="10.109375" style="42" customWidth="1"/>
    <col min="2332" max="2334" width="8.88671875" style="42"/>
    <col min="2335" max="2335" width="10.44140625" style="42" customWidth="1"/>
    <col min="2336" max="2338" width="8.88671875" style="42"/>
    <col min="2339" max="2339" width="10.88671875" style="42" customWidth="1"/>
    <col min="2340" max="2340" width="10.21875" style="42" customWidth="1"/>
    <col min="2341" max="2342" width="8.88671875" style="42"/>
    <col min="2343" max="2343" width="10.44140625" style="42" customWidth="1"/>
    <col min="2344" max="2560" width="8.88671875" style="42"/>
    <col min="2561" max="2561" width="2.109375" style="42" customWidth="1"/>
    <col min="2562" max="2562" width="6.88671875" style="42" customWidth="1"/>
    <col min="2563" max="2563" width="9" style="42" customWidth="1"/>
    <col min="2564" max="2564" width="9.77734375" style="42" customWidth="1"/>
    <col min="2565" max="2565" width="9.77734375" style="42" bestFit="1" customWidth="1"/>
    <col min="2566" max="2566" width="10" style="42" bestFit="1" customWidth="1"/>
    <col min="2567" max="2567" width="9.109375" style="42" customWidth="1"/>
    <col min="2568" max="2568" width="9.6640625" style="42" customWidth="1"/>
    <col min="2569" max="2569" width="9.109375" style="42" customWidth="1"/>
    <col min="2570" max="2570" width="2.44140625" style="42" customWidth="1"/>
    <col min="2571" max="2571" width="7.21875" style="42" customWidth="1"/>
    <col min="2572" max="2572" width="9.109375" style="42" customWidth="1"/>
    <col min="2573" max="2573" width="9.88671875" style="42" customWidth="1"/>
    <col min="2574" max="2574" width="9.44140625" style="42" customWidth="1"/>
    <col min="2575" max="2575" width="9.77734375" style="42" bestFit="1" customWidth="1"/>
    <col min="2576" max="2576" width="9.88671875" style="42" bestFit="1" customWidth="1"/>
    <col min="2577" max="2578" width="9.88671875" style="42" customWidth="1"/>
    <col min="2579" max="2586" width="8.88671875" style="42"/>
    <col min="2587" max="2587" width="10.109375" style="42" customWidth="1"/>
    <col min="2588" max="2590" width="8.88671875" style="42"/>
    <col min="2591" max="2591" width="10.44140625" style="42" customWidth="1"/>
    <col min="2592" max="2594" width="8.88671875" style="42"/>
    <col min="2595" max="2595" width="10.88671875" style="42" customWidth="1"/>
    <col min="2596" max="2596" width="10.21875" style="42" customWidth="1"/>
    <col min="2597" max="2598" width="8.88671875" style="42"/>
    <col min="2599" max="2599" width="10.44140625" style="42" customWidth="1"/>
    <col min="2600" max="2816" width="8.88671875" style="42"/>
    <col min="2817" max="2817" width="2.109375" style="42" customWidth="1"/>
    <col min="2818" max="2818" width="6.88671875" style="42" customWidth="1"/>
    <col min="2819" max="2819" width="9" style="42" customWidth="1"/>
    <col min="2820" max="2820" width="9.77734375" style="42" customWidth="1"/>
    <col min="2821" max="2821" width="9.77734375" style="42" bestFit="1" customWidth="1"/>
    <col min="2822" max="2822" width="10" style="42" bestFit="1" customWidth="1"/>
    <col min="2823" max="2823" width="9.109375" style="42" customWidth="1"/>
    <col min="2824" max="2824" width="9.6640625" style="42" customWidth="1"/>
    <col min="2825" max="2825" width="9.109375" style="42" customWidth="1"/>
    <col min="2826" max="2826" width="2.44140625" style="42" customWidth="1"/>
    <col min="2827" max="2827" width="7.21875" style="42" customWidth="1"/>
    <col min="2828" max="2828" width="9.109375" style="42" customWidth="1"/>
    <col min="2829" max="2829" width="9.88671875" style="42" customWidth="1"/>
    <col min="2830" max="2830" width="9.44140625" style="42" customWidth="1"/>
    <col min="2831" max="2831" width="9.77734375" style="42" bestFit="1" customWidth="1"/>
    <col min="2832" max="2832" width="9.88671875" style="42" bestFit="1" customWidth="1"/>
    <col min="2833" max="2834" width="9.88671875" style="42" customWidth="1"/>
    <col min="2835" max="2842" width="8.88671875" style="42"/>
    <col min="2843" max="2843" width="10.109375" style="42" customWidth="1"/>
    <col min="2844" max="2846" width="8.88671875" style="42"/>
    <col min="2847" max="2847" width="10.44140625" style="42" customWidth="1"/>
    <col min="2848" max="2850" width="8.88671875" style="42"/>
    <col min="2851" max="2851" width="10.88671875" style="42" customWidth="1"/>
    <col min="2852" max="2852" width="10.21875" style="42" customWidth="1"/>
    <col min="2853" max="2854" width="8.88671875" style="42"/>
    <col min="2855" max="2855" width="10.44140625" style="42" customWidth="1"/>
    <col min="2856" max="3072" width="8.88671875" style="42"/>
    <col min="3073" max="3073" width="2.109375" style="42" customWidth="1"/>
    <col min="3074" max="3074" width="6.88671875" style="42" customWidth="1"/>
    <col min="3075" max="3075" width="9" style="42" customWidth="1"/>
    <col min="3076" max="3076" width="9.77734375" style="42" customWidth="1"/>
    <col min="3077" max="3077" width="9.77734375" style="42" bestFit="1" customWidth="1"/>
    <col min="3078" max="3078" width="10" style="42" bestFit="1" customWidth="1"/>
    <col min="3079" max="3079" width="9.109375" style="42" customWidth="1"/>
    <col min="3080" max="3080" width="9.6640625" style="42" customWidth="1"/>
    <col min="3081" max="3081" width="9.109375" style="42" customWidth="1"/>
    <col min="3082" max="3082" width="2.44140625" style="42" customWidth="1"/>
    <col min="3083" max="3083" width="7.21875" style="42" customWidth="1"/>
    <col min="3084" max="3084" width="9.109375" style="42" customWidth="1"/>
    <col min="3085" max="3085" width="9.88671875" style="42" customWidth="1"/>
    <col min="3086" max="3086" width="9.44140625" style="42" customWidth="1"/>
    <col min="3087" max="3087" width="9.77734375" style="42" bestFit="1" customWidth="1"/>
    <col min="3088" max="3088" width="9.88671875" style="42" bestFit="1" customWidth="1"/>
    <col min="3089" max="3090" width="9.88671875" style="42" customWidth="1"/>
    <col min="3091" max="3098" width="8.88671875" style="42"/>
    <col min="3099" max="3099" width="10.109375" style="42" customWidth="1"/>
    <col min="3100" max="3102" width="8.88671875" style="42"/>
    <col min="3103" max="3103" width="10.44140625" style="42" customWidth="1"/>
    <col min="3104" max="3106" width="8.88671875" style="42"/>
    <col min="3107" max="3107" width="10.88671875" style="42" customWidth="1"/>
    <col min="3108" max="3108" width="10.21875" style="42" customWidth="1"/>
    <col min="3109" max="3110" width="8.88671875" style="42"/>
    <col min="3111" max="3111" width="10.44140625" style="42" customWidth="1"/>
    <col min="3112" max="3328" width="8.88671875" style="42"/>
    <col min="3329" max="3329" width="2.109375" style="42" customWidth="1"/>
    <col min="3330" max="3330" width="6.88671875" style="42" customWidth="1"/>
    <col min="3331" max="3331" width="9" style="42" customWidth="1"/>
    <col min="3332" max="3332" width="9.77734375" style="42" customWidth="1"/>
    <col min="3333" max="3333" width="9.77734375" style="42" bestFit="1" customWidth="1"/>
    <col min="3334" max="3334" width="10" style="42" bestFit="1" customWidth="1"/>
    <col min="3335" max="3335" width="9.109375" style="42" customWidth="1"/>
    <col min="3336" max="3336" width="9.6640625" style="42" customWidth="1"/>
    <col min="3337" max="3337" width="9.109375" style="42" customWidth="1"/>
    <col min="3338" max="3338" width="2.44140625" style="42" customWidth="1"/>
    <col min="3339" max="3339" width="7.21875" style="42" customWidth="1"/>
    <col min="3340" max="3340" width="9.109375" style="42" customWidth="1"/>
    <col min="3341" max="3341" width="9.88671875" style="42" customWidth="1"/>
    <col min="3342" max="3342" width="9.44140625" style="42" customWidth="1"/>
    <col min="3343" max="3343" width="9.77734375" style="42" bestFit="1" customWidth="1"/>
    <col min="3344" max="3344" width="9.88671875" style="42" bestFit="1" customWidth="1"/>
    <col min="3345" max="3346" width="9.88671875" style="42" customWidth="1"/>
    <col min="3347" max="3354" width="8.88671875" style="42"/>
    <col min="3355" max="3355" width="10.109375" style="42" customWidth="1"/>
    <col min="3356" max="3358" width="8.88671875" style="42"/>
    <col min="3359" max="3359" width="10.44140625" style="42" customWidth="1"/>
    <col min="3360" max="3362" width="8.88671875" style="42"/>
    <col min="3363" max="3363" width="10.88671875" style="42" customWidth="1"/>
    <col min="3364" max="3364" width="10.21875" style="42" customWidth="1"/>
    <col min="3365" max="3366" width="8.88671875" style="42"/>
    <col min="3367" max="3367" width="10.44140625" style="42" customWidth="1"/>
    <col min="3368" max="3584" width="8.88671875" style="42"/>
    <col min="3585" max="3585" width="2.109375" style="42" customWidth="1"/>
    <col min="3586" max="3586" width="6.88671875" style="42" customWidth="1"/>
    <col min="3587" max="3587" width="9" style="42" customWidth="1"/>
    <col min="3588" max="3588" width="9.77734375" style="42" customWidth="1"/>
    <col min="3589" max="3589" width="9.77734375" style="42" bestFit="1" customWidth="1"/>
    <col min="3590" max="3590" width="10" style="42" bestFit="1" customWidth="1"/>
    <col min="3591" max="3591" width="9.109375" style="42" customWidth="1"/>
    <col min="3592" max="3592" width="9.6640625" style="42" customWidth="1"/>
    <col min="3593" max="3593" width="9.109375" style="42" customWidth="1"/>
    <col min="3594" max="3594" width="2.44140625" style="42" customWidth="1"/>
    <col min="3595" max="3595" width="7.21875" style="42" customWidth="1"/>
    <col min="3596" max="3596" width="9.109375" style="42" customWidth="1"/>
    <col min="3597" max="3597" width="9.88671875" style="42" customWidth="1"/>
    <col min="3598" max="3598" width="9.44140625" style="42" customWidth="1"/>
    <col min="3599" max="3599" width="9.77734375" style="42" bestFit="1" customWidth="1"/>
    <col min="3600" max="3600" width="9.88671875" style="42" bestFit="1" customWidth="1"/>
    <col min="3601" max="3602" width="9.88671875" style="42" customWidth="1"/>
    <col min="3603" max="3610" width="8.88671875" style="42"/>
    <col min="3611" max="3611" width="10.109375" style="42" customWidth="1"/>
    <col min="3612" max="3614" width="8.88671875" style="42"/>
    <col min="3615" max="3615" width="10.44140625" style="42" customWidth="1"/>
    <col min="3616" max="3618" width="8.88671875" style="42"/>
    <col min="3619" max="3619" width="10.88671875" style="42" customWidth="1"/>
    <col min="3620" max="3620" width="10.21875" style="42" customWidth="1"/>
    <col min="3621" max="3622" width="8.88671875" style="42"/>
    <col min="3623" max="3623" width="10.44140625" style="42" customWidth="1"/>
    <col min="3624" max="3840" width="8.88671875" style="42"/>
    <col min="3841" max="3841" width="2.109375" style="42" customWidth="1"/>
    <col min="3842" max="3842" width="6.88671875" style="42" customWidth="1"/>
    <col min="3843" max="3843" width="9" style="42" customWidth="1"/>
    <col min="3844" max="3844" width="9.77734375" style="42" customWidth="1"/>
    <col min="3845" max="3845" width="9.77734375" style="42" bestFit="1" customWidth="1"/>
    <col min="3846" max="3846" width="10" style="42" bestFit="1" customWidth="1"/>
    <col min="3847" max="3847" width="9.109375" style="42" customWidth="1"/>
    <col min="3848" max="3848" width="9.6640625" style="42" customWidth="1"/>
    <col min="3849" max="3849" width="9.109375" style="42" customWidth="1"/>
    <col min="3850" max="3850" width="2.44140625" style="42" customWidth="1"/>
    <col min="3851" max="3851" width="7.21875" style="42" customWidth="1"/>
    <col min="3852" max="3852" width="9.109375" style="42" customWidth="1"/>
    <col min="3853" max="3853" width="9.88671875" style="42" customWidth="1"/>
    <col min="3854" max="3854" width="9.44140625" style="42" customWidth="1"/>
    <col min="3855" max="3855" width="9.77734375" style="42" bestFit="1" customWidth="1"/>
    <col min="3856" max="3856" width="9.88671875" style="42" bestFit="1" customWidth="1"/>
    <col min="3857" max="3858" width="9.88671875" style="42" customWidth="1"/>
    <col min="3859" max="3866" width="8.88671875" style="42"/>
    <col min="3867" max="3867" width="10.109375" style="42" customWidth="1"/>
    <col min="3868" max="3870" width="8.88671875" style="42"/>
    <col min="3871" max="3871" width="10.44140625" style="42" customWidth="1"/>
    <col min="3872" max="3874" width="8.88671875" style="42"/>
    <col min="3875" max="3875" width="10.88671875" style="42" customWidth="1"/>
    <col min="3876" max="3876" width="10.21875" style="42" customWidth="1"/>
    <col min="3877" max="3878" width="8.88671875" style="42"/>
    <col min="3879" max="3879" width="10.44140625" style="42" customWidth="1"/>
    <col min="3880" max="4096" width="8.88671875" style="42"/>
    <col min="4097" max="4097" width="2.109375" style="42" customWidth="1"/>
    <col min="4098" max="4098" width="6.88671875" style="42" customWidth="1"/>
    <col min="4099" max="4099" width="9" style="42" customWidth="1"/>
    <col min="4100" max="4100" width="9.77734375" style="42" customWidth="1"/>
    <col min="4101" max="4101" width="9.77734375" style="42" bestFit="1" customWidth="1"/>
    <col min="4102" max="4102" width="10" style="42" bestFit="1" customWidth="1"/>
    <col min="4103" max="4103" width="9.109375" style="42" customWidth="1"/>
    <col min="4104" max="4104" width="9.6640625" style="42" customWidth="1"/>
    <col min="4105" max="4105" width="9.109375" style="42" customWidth="1"/>
    <col min="4106" max="4106" width="2.44140625" style="42" customWidth="1"/>
    <col min="4107" max="4107" width="7.21875" style="42" customWidth="1"/>
    <col min="4108" max="4108" width="9.109375" style="42" customWidth="1"/>
    <col min="4109" max="4109" width="9.88671875" style="42" customWidth="1"/>
    <col min="4110" max="4110" width="9.44140625" style="42" customWidth="1"/>
    <col min="4111" max="4111" width="9.77734375" style="42" bestFit="1" customWidth="1"/>
    <col min="4112" max="4112" width="9.88671875" style="42" bestFit="1" customWidth="1"/>
    <col min="4113" max="4114" width="9.88671875" style="42" customWidth="1"/>
    <col min="4115" max="4122" width="8.88671875" style="42"/>
    <col min="4123" max="4123" width="10.109375" style="42" customWidth="1"/>
    <col min="4124" max="4126" width="8.88671875" style="42"/>
    <col min="4127" max="4127" width="10.44140625" style="42" customWidth="1"/>
    <col min="4128" max="4130" width="8.88671875" style="42"/>
    <col min="4131" max="4131" width="10.88671875" style="42" customWidth="1"/>
    <col min="4132" max="4132" width="10.21875" style="42" customWidth="1"/>
    <col min="4133" max="4134" width="8.88671875" style="42"/>
    <col min="4135" max="4135" width="10.44140625" style="42" customWidth="1"/>
    <col min="4136" max="4352" width="8.88671875" style="42"/>
    <col min="4353" max="4353" width="2.109375" style="42" customWidth="1"/>
    <col min="4354" max="4354" width="6.88671875" style="42" customWidth="1"/>
    <col min="4355" max="4355" width="9" style="42" customWidth="1"/>
    <col min="4356" max="4356" width="9.77734375" style="42" customWidth="1"/>
    <col min="4357" max="4357" width="9.77734375" style="42" bestFit="1" customWidth="1"/>
    <col min="4358" max="4358" width="10" style="42" bestFit="1" customWidth="1"/>
    <col min="4359" max="4359" width="9.109375" style="42" customWidth="1"/>
    <col min="4360" max="4360" width="9.6640625" style="42" customWidth="1"/>
    <col min="4361" max="4361" width="9.109375" style="42" customWidth="1"/>
    <col min="4362" max="4362" width="2.44140625" style="42" customWidth="1"/>
    <col min="4363" max="4363" width="7.21875" style="42" customWidth="1"/>
    <col min="4364" max="4364" width="9.109375" style="42" customWidth="1"/>
    <col min="4365" max="4365" width="9.88671875" style="42" customWidth="1"/>
    <col min="4366" max="4366" width="9.44140625" style="42" customWidth="1"/>
    <col min="4367" max="4367" width="9.77734375" style="42" bestFit="1" customWidth="1"/>
    <col min="4368" max="4368" width="9.88671875" style="42" bestFit="1" customWidth="1"/>
    <col min="4369" max="4370" width="9.88671875" style="42" customWidth="1"/>
    <col min="4371" max="4378" width="8.88671875" style="42"/>
    <col min="4379" max="4379" width="10.109375" style="42" customWidth="1"/>
    <col min="4380" max="4382" width="8.88671875" style="42"/>
    <col min="4383" max="4383" width="10.44140625" style="42" customWidth="1"/>
    <col min="4384" max="4386" width="8.88671875" style="42"/>
    <col min="4387" max="4387" width="10.88671875" style="42" customWidth="1"/>
    <col min="4388" max="4388" width="10.21875" style="42" customWidth="1"/>
    <col min="4389" max="4390" width="8.88671875" style="42"/>
    <col min="4391" max="4391" width="10.44140625" style="42" customWidth="1"/>
    <col min="4392" max="4608" width="8.88671875" style="42"/>
    <col min="4609" max="4609" width="2.109375" style="42" customWidth="1"/>
    <col min="4610" max="4610" width="6.88671875" style="42" customWidth="1"/>
    <col min="4611" max="4611" width="9" style="42" customWidth="1"/>
    <col min="4612" max="4612" width="9.77734375" style="42" customWidth="1"/>
    <col min="4613" max="4613" width="9.77734375" style="42" bestFit="1" customWidth="1"/>
    <col min="4614" max="4614" width="10" style="42" bestFit="1" customWidth="1"/>
    <col min="4615" max="4615" width="9.109375" style="42" customWidth="1"/>
    <col min="4616" max="4616" width="9.6640625" style="42" customWidth="1"/>
    <col min="4617" max="4617" width="9.109375" style="42" customWidth="1"/>
    <col min="4618" max="4618" width="2.44140625" style="42" customWidth="1"/>
    <col min="4619" max="4619" width="7.21875" style="42" customWidth="1"/>
    <col min="4620" max="4620" width="9.109375" style="42" customWidth="1"/>
    <col min="4621" max="4621" width="9.88671875" style="42" customWidth="1"/>
    <col min="4622" max="4622" width="9.44140625" style="42" customWidth="1"/>
    <col min="4623" max="4623" width="9.77734375" style="42" bestFit="1" customWidth="1"/>
    <col min="4624" max="4624" width="9.88671875" style="42" bestFit="1" customWidth="1"/>
    <col min="4625" max="4626" width="9.88671875" style="42" customWidth="1"/>
    <col min="4627" max="4634" width="8.88671875" style="42"/>
    <col min="4635" max="4635" width="10.109375" style="42" customWidth="1"/>
    <col min="4636" max="4638" width="8.88671875" style="42"/>
    <col min="4639" max="4639" width="10.44140625" style="42" customWidth="1"/>
    <col min="4640" max="4642" width="8.88671875" style="42"/>
    <col min="4643" max="4643" width="10.88671875" style="42" customWidth="1"/>
    <col min="4644" max="4644" width="10.21875" style="42" customWidth="1"/>
    <col min="4645" max="4646" width="8.88671875" style="42"/>
    <col min="4647" max="4647" width="10.44140625" style="42" customWidth="1"/>
    <col min="4648" max="4864" width="8.88671875" style="42"/>
    <col min="4865" max="4865" width="2.109375" style="42" customWidth="1"/>
    <col min="4866" max="4866" width="6.88671875" style="42" customWidth="1"/>
    <col min="4867" max="4867" width="9" style="42" customWidth="1"/>
    <col min="4868" max="4868" width="9.77734375" style="42" customWidth="1"/>
    <col min="4869" max="4869" width="9.77734375" style="42" bestFit="1" customWidth="1"/>
    <col min="4870" max="4870" width="10" style="42" bestFit="1" customWidth="1"/>
    <col min="4871" max="4871" width="9.109375" style="42" customWidth="1"/>
    <col min="4872" max="4872" width="9.6640625" style="42" customWidth="1"/>
    <col min="4873" max="4873" width="9.109375" style="42" customWidth="1"/>
    <col min="4874" max="4874" width="2.44140625" style="42" customWidth="1"/>
    <col min="4875" max="4875" width="7.21875" style="42" customWidth="1"/>
    <col min="4876" max="4876" width="9.109375" style="42" customWidth="1"/>
    <col min="4877" max="4877" width="9.88671875" style="42" customWidth="1"/>
    <col min="4878" max="4878" width="9.44140625" style="42" customWidth="1"/>
    <col min="4879" max="4879" width="9.77734375" style="42" bestFit="1" customWidth="1"/>
    <col min="4880" max="4880" width="9.88671875" style="42" bestFit="1" customWidth="1"/>
    <col min="4881" max="4882" width="9.88671875" style="42" customWidth="1"/>
    <col min="4883" max="4890" width="8.88671875" style="42"/>
    <col min="4891" max="4891" width="10.109375" style="42" customWidth="1"/>
    <col min="4892" max="4894" width="8.88671875" style="42"/>
    <col min="4895" max="4895" width="10.44140625" style="42" customWidth="1"/>
    <col min="4896" max="4898" width="8.88671875" style="42"/>
    <col min="4899" max="4899" width="10.88671875" style="42" customWidth="1"/>
    <col min="4900" max="4900" width="10.21875" style="42" customWidth="1"/>
    <col min="4901" max="4902" width="8.88671875" style="42"/>
    <col min="4903" max="4903" width="10.44140625" style="42" customWidth="1"/>
    <col min="4904" max="5120" width="8.88671875" style="42"/>
    <col min="5121" max="5121" width="2.109375" style="42" customWidth="1"/>
    <col min="5122" max="5122" width="6.88671875" style="42" customWidth="1"/>
    <col min="5123" max="5123" width="9" style="42" customWidth="1"/>
    <col min="5124" max="5124" width="9.77734375" style="42" customWidth="1"/>
    <col min="5125" max="5125" width="9.77734375" style="42" bestFit="1" customWidth="1"/>
    <col min="5126" max="5126" width="10" style="42" bestFit="1" customWidth="1"/>
    <col min="5127" max="5127" width="9.109375" style="42" customWidth="1"/>
    <col min="5128" max="5128" width="9.6640625" style="42" customWidth="1"/>
    <col min="5129" max="5129" width="9.109375" style="42" customWidth="1"/>
    <col min="5130" max="5130" width="2.44140625" style="42" customWidth="1"/>
    <col min="5131" max="5131" width="7.21875" style="42" customWidth="1"/>
    <col min="5132" max="5132" width="9.109375" style="42" customWidth="1"/>
    <col min="5133" max="5133" width="9.88671875" style="42" customWidth="1"/>
    <col min="5134" max="5134" width="9.44140625" style="42" customWidth="1"/>
    <col min="5135" max="5135" width="9.77734375" style="42" bestFit="1" customWidth="1"/>
    <col min="5136" max="5136" width="9.88671875" style="42" bestFit="1" customWidth="1"/>
    <col min="5137" max="5138" width="9.88671875" style="42" customWidth="1"/>
    <col min="5139" max="5146" width="8.88671875" style="42"/>
    <col min="5147" max="5147" width="10.109375" style="42" customWidth="1"/>
    <col min="5148" max="5150" width="8.88671875" style="42"/>
    <col min="5151" max="5151" width="10.44140625" style="42" customWidth="1"/>
    <col min="5152" max="5154" width="8.88671875" style="42"/>
    <col min="5155" max="5155" width="10.88671875" style="42" customWidth="1"/>
    <col min="5156" max="5156" width="10.21875" style="42" customWidth="1"/>
    <col min="5157" max="5158" width="8.88671875" style="42"/>
    <col min="5159" max="5159" width="10.44140625" style="42" customWidth="1"/>
    <col min="5160" max="5376" width="8.88671875" style="42"/>
    <col min="5377" max="5377" width="2.109375" style="42" customWidth="1"/>
    <col min="5378" max="5378" width="6.88671875" style="42" customWidth="1"/>
    <col min="5379" max="5379" width="9" style="42" customWidth="1"/>
    <col min="5380" max="5380" width="9.77734375" style="42" customWidth="1"/>
    <col min="5381" max="5381" width="9.77734375" style="42" bestFit="1" customWidth="1"/>
    <col min="5382" max="5382" width="10" style="42" bestFit="1" customWidth="1"/>
    <col min="5383" max="5383" width="9.109375" style="42" customWidth="1"/>
    <col min="5384" max="5384" width="9.6640625" style="42" customWidth="1"/>
    <col min="5385" max="5385" width="9.109375" style="42" customWidth="1"/>
    <col min="5386" max="5386" width="2.44140625" style="42" customWidth="1"/>
    <col min="5387" max="5387" width="7.21875" style="42" customWidth="1"/>
    <col min="5388" max="5388" width="9.109375" style="42" customWidth="1"/>
    <col min="5389" max="5389" width="9.88671875" style="42" customWidth="1"/>
    <col min="5390" max="5390" width="9.44140625" style="42" customWidth="1"/>
    <col min="5391" max="5391" width="9.77734375" style="42" bestFit="1" customWidth="1"/>
    <col min="5392" max="5392" width="9.88671875" style="42" bestFit="1" customWidth="1"/>
    <col min="5393" max="5394" width="9.88671875" style="42" customWidth="1"/>
    <col min="5395" max="5402" width="8.88671875" style="42"/>
    <col min="5403" max="5403" width="10.109375" style="42" customWidth="1"/>
    <col min="5404" max="5406" width="8.88671875" style="42"/>
    <col min="5407" max="5407" width="10.44140625" style="42" customWidth="1"/>
    <col min="5408" max="5410" width="8.88671875" style="42"/>
    <col min="5411" max="5411" width="10.88671875" style="42" customWidth="1"/>
    <col min="5412" max="5412" width="10.21875" style="42" customWidth="1"/>
    <col min="5413" max="5414" width="8.88671875" style="42"/>
    <col min="5415" max="5415" width="10.44140625" style="42" customWidth="1"/>
    <col min="5416" max="5632" width="8.88671875" style="42"/>
    <col min="5633" max="5633" width="2.109375" style="42" customWidth="1"/>
    <col min="5634" max="5634" width="6.88671875" style="42" customWidth="1"/>
    <col min="5635" max="5635" width="9" style="42" customWidth="1"/>
    <col min="5636" max="5636" width="9.77734375" style="42" customWidth="1"/>
    <col min="5637" max="5637" width="9.77734375" style="42" bestFit="1" customWidth="1"/>
    <col min="5638" max="5638" width="10" style="42" bestFit="1" customWidth="1"/>
    <col min="5639" max="5639" width="9.109375" style="42" customWidth="1"/>
    <col min="5640" max="5640" width="9.6640625" style="42" customWidth="1"/>
    <col min="5641" max="5641" width="9.109375" style="42" customWidth="1"/>
    <col min="5642" max="5642" width="2.44140625" style="42" customWidth="1"/>
    <col min="5643" max="5643" width="7.21875" style="42" customWidth="1"/>
    <col min="5644" max="5644" width="9.109375" style="42" customWidth="1"/>
    <col min="5645" max="5645" width="9.88671875" style="42" customWidth="1"/>
    <col min="5646" max="5646" width="9.44140625" style="42" customWidth="1"/>
    <col min="5647" max="5647" width="9.77734375" style="42" bestFit="1" customWidth="1"/>
    <col min="5648" max="5648" width="9.88671875" style="42" bestFit="1" customWidth="1"/>
    <col min="5649" max="5650" width="9.88671875" style="42" customWidth="1"/>
    <col min="5651" max="5658" width="8.88671875" style="42"/>
    <col min="5659" max="5659" width="10.109375" style="42" customWidth="1"/>
    <col min="5660" max="5662" width="8.88671875" style="42"/>
    <col min="5663" max="5663" width="10.44140625" style="42" customWidth="1"/>
    <col min="5664" max="5666" width="8.88671875" style="42"/>
    <col min="5667" max="5667" width="10.88671875" style="42" customWidth="1"/>
    <col min="5668" max="5668" width="10.21875" style="42" customWidth="1"/>
    <col min="5669" max="5670" width="8.88671875" style="42"/>
    <col min="5671" max="5671" width="10.44140625" style="42" customWidth="1"/>
    <col min="5672" max="5888" width="8.88671875" style="42"/>
    <col min="5889" max="5889" width="2.109375" style="42" customWidth="1"/>
    <col min="5890" max="5890" width="6.88671875" style="42" customWidth="1"/>
    <col min="5891" max="5891" width="9" style="42" customWidth="1"/>
    <col min="5892" max="5892" width="9.77734375" style="42" customWidth="1"/>
    <col min="5893" max="5893" width="9.77734375" style="42" bestFit="1" customWidth="1"/>
    <col min="5894" max="5894" width="10" style="42" bestFit="1" customWidth="1"/>
    <col min="5895" max="5895" width="9.109375" style="42" customWidth="1"/>
    <col min="5896" max="5896" width="9.6640625" style="42" customWidth="1"/>
    <col min="5897" max="5897" width="9.109375" style="42" customWidth="1"/>
    <col min="5898" max="5898" width="2.44140625" style="42" customWidth="1"/>
    <col min="5899" max="5899" width="7.21875" style="42" customWidth="1"/>
    <col min="5900" max="5900" width="9.109375" style="42" customWidth="1"/>
    <col min="5901" max="5901" width="9.88671875" style="42" customWidth="1"/>
    <col min="5902" max="5902" width="9.44140625" style="42" customWidth="1"/>
    <col min="5903" max="5903" width="9.77734375" style="42" bestFit="1" customWidth="1"/>
    <col min="5904" max="5904" width="9.88671875" style="42" bestFit="1" customWidth="1"/>
    <col min="5905" max="5906" width="9.88671875" style="42" customWidth="1"/>
    <col min="5907" max="5914" width="8.88671875" style="42"/>
    <col min="5915" max="5915" width="10.109375" style="42" customWidth="1"/>
    <col min="5916" max="5918" width="8.88671875" style="42"/>
    <col min="5919" max="5919" width="10.44140625" style="42" customWidth="1"/>
    <col min="5920" max="5922" width="8.88671875" style="42"/>
    <col min="5923" max="5923" width="10.88671875" style="42" customWidth="1"/>
    <col min="5924" max="5924" width="10.21875" style="42" customWidth="1"/>
    <col min="5925" max="5926" width="8.88671875" style="42"/>
    <col min="5927" max="5927" width="10.44140625" style="42" customWidth="1"/>
    <col min="5928" max="6144" width="8.88671875" style="42"/>
    <col min="6145" max="6145" width="2.109375" style="42" customWidth="1"/>
    <col min="6146" max="6146" width="6.88671875" style="42" customWidth="1"/>
    <col min="6147" max="6147" width="9" style="42" customWidth="1"/>
    <col min="6148" max="6148" width="9.77734375" style="42" customWidth="1"/>
    <col min="6149" max="6149" width="9.77734375" style="42" bestFit="1" customWidth="1"/>
    <col min="6150" max="6150" width="10" style="42" bestFit="1" customWidth="1"/>
    <col min="6151" max="6151" width="9.109375" style="42" customWidth="1"/>
    <col min="6152" max="6152" width="9.6640625" style="42" customWidth="1"/>
    <col min="6153" max="6153" width="9.109375" style="42" customWidth="1"/>
    <col min="6154" max="6154" width="2.44140625" style="42" customWidth="1"/>
    <col min="6155" max="6155" width="7.21875" style="42" customWidth="1"/>
    <col min="6156" max="6156" width="9.109375" style="42" customWidth="1"/>
    <col min="6157" max="6157" width="9.88671875" style="42" customWidth="1"/>
    <col min="6158" max="6158" width="9.44140625" style="42" customWidth="1"/>
    <col min="6159" max="6159" width="9.77734375" style="42" bestFit="1" customWidth="1"/>
    <col min="6160" max="6160" width="9.88671875" style="42" bestFit="1" customWidth="1"/>
    <col min="6161" max="6162" width="9.88671875" style="42" customWidth="1"/>
    <col min="6163" max="6170" width="8.88671875" style="42"/>
    <col min="6171" max="6171" width="10.109375" style="42" customWidth="1"/>
    <col min="6172" max="6174" width="8.88671875" style="42"/>
    <col min="6175" max="6175" width="10.44140625" style="42" customWidth="1"/>
    <col min="6176" max="6178" width="8.88671875" style="42"/>
    <col min="6179" max="6179" width="10.88671875" style="42" customWidth="1"/>
    <col min="6180" max="6180" width="10.21875" style="42" customWidth="1"/>
    <col min="6181" max="6182" width="8.88671875" style="42"/>
    <col min="6183" max="6183" width="10.44140625" style="42" customWidth="1"/>
    <col min="6184" max="6400" width="8.88671875" style="42"/>
    <col min="6401" max="6401" width="2.109375" style="42" customWidth="1"/>
    <col min="6402" max="6402" width="6.88671875" style="42" customWidth="1"/>
    <col min="6403" max="6403" width="9" style="42" customWidth="1"/>
    <col min="6404" max="6404" width="9.77734375" style="42" customWidth="1"/>
    <col min="6405" max="6405" width="9.77734375" style="42" bestFit="1" customWidth="1"/>
    <col min="6406" max="6406" width="10" style="42" bestFit="1" customWidth="1"/>
    <col min="6407" max="6407" width="9.109375" style="42" customWidth="1"/>
    <col min="6408" max="6408" width="9.6640625" style="42" customWidth="1"/>
    <col min="6409" max="6409" width="9.109375" style="42" customWidth="1"/>
    <col min="6410" max="6410" width="2.44140625" style="42" customWidth="1"/>
    <col min="6411" max="6411" width="7.21875" style="42" customWidth="1"/>
    <col min="6412" max="6412" width="9.109375" style="42" customWidth="1"/>
    <col min="6413" max="6413" width="9.88671875" style="42" customWidth="1"/>
    <col min="6414" max="6414" width="9.44140625" style="42" customWidth="1"/>
    <col min="6415" max="6415" width="9.77734375" style="42" bestFit="1" customWidth="1"/>
    <col min="6416" max="6416" width="9.88671875" style="42" bestFit="1" customWidth="1"/>
    <col min="6417" max="6418" width="9.88671875" style="42" customWidth="1"/>
    <col min="6419" max="6426" width="8.88671875" style="42"/>
    <col min="6427" max="6427" width="10.109375" style="42" customWidth="1"/>
    <col min="6428" max="6430" width="8.88671875" style="42"/>
    <col min="6431" max="6431" width="10.44140625" style="42" customWidth="1"/>
    <col min="6432" max="6434" width="8.88671875" style="42"/>
    <col min="6435" max="6435" width="10.88671875" style="42" customWidth="1"/>
    <col min="6436" max="6436" width="10.21875" style="42" customWidth="1"/>
    <col min="6437" max="6438" width="8.88671875" style="42"/>
    <col min="6439" max="6439" width="10.44140625" style="42" customWidth="1"/>
    <col min="6440" max="6656" width="8.88671875" style="42"/>
    <col min="6657" max="6657" width="2.109375" style="42" customWidth="1"/>
    <col min="6658" max="6658" width="6.88671875" style="42" customWidth="1"/>
    <col min="6659" max="6659" width="9" style="42" customWidth="1"/>
    <col min="6660" max="6660" width="9.77734375" style="42" customWidth="1"/>
    <col min="6661" max="6661" width="9.77734375" style="42" bestFit="1" customWidth="1"/>
    <col min="6662" max="6662" width="10" style="42" bestFit="1" customWidth="1"/>
    <col min="6663" max="6663" width="9.109375" style="42" customWidth="1"/>
    <col min="6664" max="6664" width="9.6640625" style="42" customWidth="1"/>
    <col min="6665" max="6665" width="9.109375" style="42" customWidth="1"/>
    <col min="6666" max="6666" width="2.44140625" style="42" customWidth="1"/>
    <col min="6667" max="6667" width="7.21875" style="42" customWidth="1"/>
    <col min="6668" max="6668" width="9.109375" style="42" customWidth="1"/>
    <col min="6669" max="6669" width="9.88671875" style="42" customWidth="1"/>
    <col min="6670" max="6670" width="9.44140625" style="42" customWidth="1"/>
    <col min="6671" max="6671" width="9.77734375" style="42" bestFit="1" customWidth="1"/>
    <col min="6672" max="6672" width="9.88671875" style="42" bestFit="1" customWidth="1"/>
    <col min="6673" max="6674" width="9.88671875" style="42" customWidth="1"/>
    <col min="6675" max="6682" width="8.88671875" style="42"/>
    <col min="6683" max="6683" width="10.109375" style="42" customWidth="1"/>
    <col min="6684" max="6686" width="8.88671875" style="42"/>
    <col min="6687" max="6687" width="10.44140625" style="42" customWidth="1"/>
    <col min="6688" max="6690" width="8.88671875" style="42"/>
    <col min="6691" max="6691" width="10.88671875" style="42" customWidth="1"/>
    <col min="6692" max="6692" width="10.21875" style="42" customWidth="1"/>
    <col min="6693" max="6694" width="8.88671875" style="42"/>
    <col min="6695" max="6695" width="10.44140625" style="42" customWidth="1"/>
    <col min="6696" max="6912" width="8.88671875" style="42"/>
    <col min="6913" max="6913" width="2.109375" style="42" customWidth="1"/>
    <col min="6914" max="6914" width="6.88671875" style="42" customWidth="1"/>
    <col min="6915" max="6915" width="9" style="42" customWidth="1"/>
    <col min="6916" max="6916" width="9.77734375" style="42" customWidth="1"/>
    <col min="6917" max="6917" width="9.77734375" style="42" bestFit="1" customWidth="1"/>
    <col min="6918" max="6918" width="10" style="42" bestFit="1" customWidth="1"/>
    <col min="6919" max="6919" width="9.109375" style="42" customWidth="1"/>
    <col min="6920" max="6920" width="9.6640625" style="42" customWidth="1"/>
    <col min="6921" max="6921" width="9.109375" style="42" customWidth="1"/>
    <col min="6922" max="6922" width="2.44140625" style="42" customWidth="1"/>
    <col min="6923" max="6923" width="7.21875" style="42" customWidth="1"/>
    <col min="6924" max="6924" width="9.109375" style="42" customWidth="1"/>
    <col min="6925" max="6925" width="9.88671875" style="42" customWidth="1"/>
    <col min="6926" max="6926" width="9.44140625" style="42" customWidth="1"/>
    <col min="6927" max="6927" width="9.77734375" style="42" bestFit="1" customWidth="1"/>
    <col min="6928" max="6928" width="9.88671875" style="42" bestFit="1" customWidth="1"/>
    <col min="6929" max="6930" width="9.88671875" style="42" customWidth="1"/>
    <col min="6931" max="6938" width="8.88671875" style="42"/>
    <col min="6939" max="6939" width="10.109375" style="42" customWidth="1"/>
    <col min="6940" max="6942" width="8.88671875" style="42"/>
    <col min="6943" max="6943" width="10.44140625" style="42" customWidth="1"/>
    <col min="6944" max="6946" width="8.88671875" style="42"/>
    <col min="6947" max="6947" width="10.88671875" style="42" customWidth="1"/>
    <col min="6948" max="6948" width="10.21875" style="42" customWidth="1"/>
    <col min="6949" max="6950" width="8.88671875" style="42"/>
    <col min="6951" max="6951" width="10.44140625" style="42" customWidth="1"/>
    <col min="6952" max="7168" width="8.88671875" style="42"/>
    <col min="7169" max="7169" width="2.109375" style="42" customWidth="1"/>
    <col min="7170" max="7170" width="6.88671875" style="42" customWidth="1"/>
    <col min="7171" max="7171" width="9" style="42" customWidth="1"/>
    <col min="7172" max="7172" width="9.77734375" style="42" customWidth="1"/>
    <col min="7173" max="7173" width="9.77734375" style="42" bestFit="1" customWidth="1"/>
    <col min="7174" max="7174" width="10" style="42" bestFit="1" customWidth="1"/>
    <col min="7175" max="7175" width="9.109375" style="42" customWidth="1"/>
    <col min="7176" max="7176" width="9.6640625" style="42" customWidth="1"/>
    <col min="7177" max="7177" width="9.109375" style="42" customWidth="1"/>
    <col min="7178" max="7178" width="2.44140625" style="42" customWidth="1"/>
    <col min="7179" max="7179" width="7.21875" style="42" customWidth="1"/>
    <col min="7180" max="7180" width="9.109375" style="42" customWidth="1"/>
    <col min="7181" max="7181" width="9.88671875" style="42" customWidth="1"/>
    <col min="7182" max="7182" width="9.44140625" style="42" customWidth="1"/>
    <col min="7183" max="7183" width="9.77734375" style="42" bestFit="1" customWidth="1"/>
    <col min="7184" max="7184" width="9.88671875" style="42" bestFit="1" customWidth="1"/>
    <col min="7185" max="7186" width="9.88671875" style="42" customWidth="1"/>
    <col min="7187" max="7194" width="8.88671875" style="42"/>
    <col min="7195" max="7195" width="10.109375" style="42" customWidth="1"/>
    <col min="7196" max="7198" width="8.88671875" style="42"/>
    <col min="7199" max="7199" width="10.44140625" style="42" customWidth="1"/>
    <col min="7200" max="7202" width="8.88671875" style="42"/>
    <col min="7203" max="7203" width="10.88671875" style="42" customWidth="1"/>
    <col min="7204" max="7204" width="10.21875" style="42" customWidth="1"/>
    <col min="7205" max="7206" width="8.88671875" style="42"/>
    <col min="7207" max="7207" width="10.44140625" style="42" customWidth="1"/>
    <col min="7208" max="7424" width="8.88671875" style="42"/>
    <col min="7425" max="7425" width="2.109375" style="42" customWidth="1"/>
    <col min="7426" max="7426" width="6.88671875" style="42" customWidth="1"/>
    <col min="7427" max="7427" width="9" style="42" customWidth="1"/>
    <col min="7428" max="7428" width="9.77734375" style="42" customWidth="1"/>
    <col min="7429" max="7429" width="9.77734375" style="42" bestFit="1" customWidth="1"/>
    <col min="7430" max="7430" width="10" style="42" bestFit="1" customWidth="1"/>
    <col min="7431" max="7431" width="9.109375" style="42" customWidth="1"/>
    <col min="7432" max="7432" width="9.6640625" style="42" customWidth="1"/>
    <col min="7433" max="7433" width="9.109375" style="42" customWidth="1"/>
    <col min="7434" max="7434" width="2.44140625" style="42" customWidth="1"/>
    <col min="7435" max="7435" width="7.21875" style="42" customWidth="1"/>
    <col min="7436" max="7436" width="9.109375" style="42" customWidth="1"/>
    <col min="7437" max="7437" width="9.88671875" style="42" customWidth="1"/>
    <col min="7438" max="7438" width="9.44140625" style="42" customWidth="1"/>
    <col min="7439" max="7439" width="9.77734375" style="42" bestFit="1" customWidth="1"/>
    <col min="7440" max="7440" width="9.88671875" style="42" bestFit="1" customWidth="1"/>
    <col min="7441" max="7442" width="9.88671875" style="42" customWidth="1"/>
    <col min="7443" max="7450" width="8.88671875" style="42"/>
    <col min="7451" max="7451" width="10.109375" style="42" customWidth="1"/>
    <col min="7452" max="7454" width="8.88671875" style="42"/>
    <col min="7455" max="7455" width="10.44140625" style="42" customWidth="1"/>
    <col min="7456" max="7458" width="8.88671875" style="42"/>
    <col min="7459" max="7459" width="10.88671875" style="42" customWidth="1"/>
    <col min="7460" max="7460" width="10.21875" style="42" customWidth="1"/>
    <col min="7461" max="7462" width="8.88671875" style="42"/>
    <col min="7463" max="7463" width="10.44140625" style="42" customWidth="1"/>
    <col min="7464" max="7680" width="8.88671875" style="42"/>
    <col min="7681" max="7681" width="2.109375" style="42" customWidth="1"/>
    <col min="7682" max="7682" width="6.88671875" style="42" customWidth="1"/>
    <col min="7683" max="7683" width="9" style="42" customWidth="1"/>
    <col min="7684" max="7684" width="9.77734375" style="42" customWidth="1"/>
    <col min="7685" max="7685" width="9.77734375" style="42" bestFit="1" customWidth="1"/>
    <col min="7686" max="7686" width="10" style="42" bestFit="1" customWidth="1"/>
    <col min="7687" max="7687" width="9.109375" style="42" customWidth="1"/>
    <col min="7688" max="7688" width="9.6640625" style="42" customWidth="1"/>
    <col min="7689" max="7689" width="9.109375" style="42" customWidth="1"/>
    <col min="7690" max="7690" width="2.44140625" style="42" customWidth="1"/>
    <col min="7691" max="7691" width="7.21875" style="42" customWidth="1"/>
    <col min="7692" max="7692" width="9.109375" style="42" customWidth="1"/>
    <col min="7693" max="7693" width="9.88671875" style="42" customWidth="1"/>
    <col min="7694" max="7694" width="9.44140625" style="42" customWidth="1"/>
    <col min="7695" max="7695" width="9.77734375" style="42" bestFit="1" customWidth="1"/>
    <col min="7696" max="7696" width="9.88671875" style="42" bestFit="1" customWidth="1"/>
    <col min="7697" max="7698" width="9.88671875" style="42" customWidth="1"/>
    <col min="7699" max="7706" width="8.88671875" style="42"/>
    <col min="7707" max="7707" width="10.109375" style="42" customWidth="1"/>
    <col min="7708" max="7710" width="8.88671875" style="42"/>
    <col min="7711" max="7711" width="10.44140625" style="42" customWidth="1"/>
    <col min="7712" max="7714" width="8.88671875" style="42"/>
    <col min="7715" max="7715" width="10.88671875" style="42" customWidth="1"/>
    <col min="7716" max="7716" width="10.21875" style="42" customWidth="1"/>
    <col min="7717" max="7718" width="8.88671875" style="42"/>
    <col min="7719" max="7719" width="10.44140625" style="42" customWidth="1"/>
    <col min="7720" max="7936" width="8.88671875" style="42"/>
    <col min="7937" max="7937" width="2.109375" style="42" customWidth="1"/>
    <col min="7938" max="7938" width="6.88671875" style="42" customWidth="1"/>
    <col min="7939" max="7939" width="9" style="42" customWidth="1"/>
    <col min="7940" max="7940" width="9.77734375" style="42" customWidth="1"/>
    <col min="7941" max="7941" width="9.77734375" style="42" bestFit="1" customWidth="1"/>
    <col min="7942" max="7942" width="10" style="42" bestFit="1" customWidth="1"/>
    <col min="7943" max="7943" width="9.109375" style="42" customWidth="1"/>
    <col min="7944" max="7944" width="9.6640625" style="42" customWidth="1"/>
    <col min="7945" max="7945" width="9.109375" style="42" customWidth="1"/>
    <col min="7946" max="7946" width="2.44140625" style="42" customWidth="1"/>
    <col min="7947" max="7947" width="7.21875" style="42" customWidth="1"/>
    <col min="7948" max="7948" width="9.109375" style="42" customWidth="1"/>
    <col min="7949" max="7949" width="9.88671875" style="42" customWidth="1"/>
    <col min="7950" max="7950" width="9.44140625" style="42" customWidth="1"/>
    <col min="7951" max="7951" width="9.77734375" style="42" bestFit="1" customWidth="1"/>
    <col min="7952" max="7952" width="9.88671875" style="42" bestFit="1" customWidth="1"/>
    <col min="7953" max="7954" width="9.88671875" style="42" customWidth="1"/>
    <col min="7955" max="7962" width="8.88671875" style="42"/>
    <col min="7963" max="7963" width="10.109375" style="42" customWidth="1"/>
    <col min="7964" max="7966" width="8.88671875" style="42"/>
    <col min="7967" max="7967" width="10.44140625" style="42" customWidth="1"/>
    <col min="7968" max="7970" width="8.88671875" style="42"/>
    <col min="7971" max="7971" width="10.88671875" style="42" customWidth="1"/>
    <col min="7972" max="7972" width="10.21875" style="42" customWidth="1"/>
    <col min="7973" max="7974" width="8.88671875" style="42"/>
    <col min="7975" max="7975" width="10.44140625" style="42" customWidth="1"/>
    <col min="7976" max="8192" width="8.88671875" style="42"/>
    <col min="8193" max="8193" width="2.109375" style="42" customWidth="1"/>
    <col min="8194" max="8194" width="6.88671875" style="42" customWidth="1"/>
    <col min="8195" max="8195" width="9" style="42" customWidth="1"/>
    <col min="8196" max="8196" width="9.77734375" style="42" customWidth="1"/>
    <col min="8197" max="8197" width="9.77734375" style="42" bestFit="1" customWidth="1"/>
    <col min="8198" max="8198" width="10" style="42" bestFit="1" customWidth="1"/>
    <col min="8199" max="8199" width="9.109375" style="42" customWidth="1"/>
    <col min="8200" max="8200" width="9.6640625" style="42" customWidth="1"/>
    <col min="8201" max="8201" width="9.109375" style="42" customWidth="1"/>
    <col min="8202" max="8202" width="2.44140625" style="42" customWidth="1"/>
    <col min="8203" max="8203" width="7.21875" style="42" customWidth="1"/>
    <col min="8204" max="8204" width="9.109375" style="42" customWidth="1"/>
    <col min="8205" max="8205" width="9.88671875" style="42" customWidth="1"/>
    <col min="8206" max="8206" width="9.44140625" style="42" customWidth="1"/>
    <col min="8207" max="8207" width="9.77734375" style="42" bestFit="1" customWidth="1"/>
    <col min="8208" max="8208" width="9.88671875" style="42" bestFit="1" customWidth="1"/>
    <col min="8209" max="8210" width="9.88671875" style="42" customWidth="1"/>
    <col min="8211" max="8218" width="8.88671875" style="42"/>
    <col min="8219" max="8219" width="10.109375" style="42" customWidth="1"/>
    <col min="8220" max="8222" width="8.88671875" style="42"/>
    <col min="8223" max="8223" width="10.44140625" style="42" customWidth="1"/>
    <col min="8224" max="8226" width="8.88671875" style="42"/>
    <col min="8227" max="8227" width="10.88671875" style="42" customWidth="1"/>
    <col min="8228" max="8228" width="10.21875" style="42" customWidth="1"/>
    <col min="8229" max="8230" width="8.88671875" style="42"/>
    <col min="8231" max="8231" width="10.44140625" style="42" customWidth="1"/>
    <col min="8232" max="8448" width="8.88671875" style="42"/>
    <col min="8449" max="8449" width="2.109375" style="42" customWidth="1"/>
    <col min="8450" max="8450" width="6.88671875" style="42" customWidth="1"/>
    <col min="8451" max="8451" width="9" style="42" customWidth="1"/>
    <col min="8452" max="8452" width="9.77734375" style="42" customWidth="1"/>
    <col min="8453" max="8453" width="9.77734375" style="42" bestFit="1" customWidth="1"/>
    <col min="8454" max="8454" width="10" style="42" bestFit="1" customWidth="1"/>
    <col min="8455" max="8455" width="9.109375" style="42" customWidth="1"/>
    <col min="8456" max="8456" width="9.6640625" style="42" customWidth="1"/>
    <col min="8457" max="8457" width="9.109375" style="42" customWidth="1"/>
    <col min="8458" max="8458" width="2.44140625" style="42" customWidth="1"/>
    <col min="8459" max="8459" width="7.21875" style="42" customWidth="1"/>
    <col min="8460" max="8460" width="9.109375" style="42" customWidth="1"/>
    <col min="8461" max="8461" width="9.88671875" style="42" customWidth="1"/>
    <col min="8462" max="8462" width="9.44140625" style="42" customWidth="1"/>
    <col min="8463" max="8463" width="9.77734375" style="42" bestFit="1" customWidth="1"/>
    <col min="8464" max="8464" width="9.88671875" style="42" bestFit="1" customWidth="1"/>
    <col min="8465" max="8466" width="9.88671875" style="42" customWidth="1"/>
    <col min="8467" max="8474" width="8.88671875" style="42"/>
    <col min="8475" max="8475" width="10.109375" style="42" customWidth="1"/>
    <col min="8476" max="8478" width="8.88671875" style="42"/>
    <col min="8479" max="8479" width="10.44140625" style="42" customWidth="1"/>
    <col min="8480" max="8482" width="8.88671875" style="42"/>
    <col min="8483" max="8483" width="10.88671875" style="42" customWidth="1"/>
    <col min="8484" max="8484" width="10.21875" style="42" customWidth="1"/>
    <col min="8485" max="8486" width="8.88671875" style="42"/>
    <col min="8487" max="8487" width="10.44140625" style="42" customWidth="1"/>
    <col min="8488" max="8704" width="8.88671875" style="42"/>
    <col min="8705" max="8705" width="2.109375" style="42" customWidth="1"/>
    <col min="8706" max="8706" width="6.88671875" style="42" customWidth="1"/>
    <col min="8707" max="8707" width="9" style="42" customWidth="1"/>
    <col min="8708" max="8708" width="9.77734375" style="42" customWidth="1"/>
    <col min="8709" max="8709" width="9.77734375" style="42" bestFit="1" customWidth="1"/>
    <col min="8710" max="8710" width="10" style="42" bestFit="1" customWidth="1"/>
    <col min="8711" max="8711" width="9.109375" style="42" customWidth="1"/>
    <col min="8712" max="8712" width="9.6640625" style="42" customWidth="1"/>
    <col min="8713" max="8713" width="9.109375" style="42" customWidth="1"/>
    <col min="8714" max="8714" width="2.44140625" style="42" customWidth="1"/>
    <col min="8715" max="8715" width="7.21875" style="42" customWidth="1"/>
    <col min="8716" max="8716" width="9.109375" style="42" customWidth="1"/>
    <col min="8717" max="8717" width="9.88671875" style="42" customWidth="1"/>
    <col min="8718" max="8718" width="9.44140625" style="42" customWidth="1"/>
    <col min="8719" max="8719" width="9.77734375" style="42" bestFit="1" customWidth="1"/>
    <col min="8720" max="8720" width="9.88671875" style="42" bestFit="1" customWidth="1"/>
    <col min="8721" max="8722" width="9.88671875" style="42" customWidth="1"/>
    <col min="8723" max="8730" width="8.88671875" style="42"/>
    <col min="8731" max="8731" width="10.109375" style="42" customWidth="1"/>
    <col min="8732" max="8734" width="8.88671875" style="42"/>
    <col min="8735" max="8735" width="10.44140625" style="42" customWidth="1"/>
    <col min="8736" max="8738" width="8.88671875" style="42"/>
    <col min="8739" max="8739" width="10.88671875" style="42" customWidth="1"/>
    <col min="8740" max="8740" width="10.21875" style="42" customWidth="1"/>
    <col min="8741" max="8742" width="8.88671875" style="42"/>
    <col min="8743" max="8743" width="10.44140625" style="42" customWidth="1"/>
    <col min="8744" max="8960" width="8.88671875" style="42"/>
    <col min="8961" max="8961" width="2.109375" style="42" customWidth="1"/>
    <col min="8962" max="8962" width="6.88671875" style="42" customWidth="1"/>
    <col min="8963" max="8963" width="9" style="42" customWidth="1"/>
    <col min="8964" max="8964" width="9.77734375" style="42" customWidth="1"/>
    <col min="8965" max="8965" width="9.77734375" style="42" bestFit="1" customWidth="1"/>
    <col min="8966" max="8966" width="10" style="42" bestFit="1" customWidth="1"/>
    <col min="8967" max="8967" width="9.109375" style="42" customWidth="1"/>
    <col min="8968" max="8968" width="9.6640625" style="42" customWidth="1"/>
    <col min="8969" max="8969" width="9.109375" style="42" customWidth="1"/>
    <col min="8970" max="8970" width="2.44140625" style="42" customWidth="1"/>
    <col min="8971" max="8971" width="7.21875" style="42" customWidth="1"/>
    <col min="8972" max="8972" width="9.109375" style="42" customWidth="1"/>
    <col min="8973" max="8973" width="9.88671875" style="42" customWidth="1"/>
    <col min="8974" max="8974" width="9.44140625" style="42" customWidth="1"/>
    <col min="8975" max="8975" width="9.77734375" style="42" bestFit="1" customWidth="1"/>
    <col min="8976" max="8976" width="9.88671875" style="42" bestFit="1" customWidth="1"/>
    <col min="8977" max="8978" width="9.88671875" style="42" customWidth="1"/>
    <col min="8979" max="8986" width="8.88671875" style="42"/>
    <col min="8987" max="8987" width="10.109375" style="42" customWidth="1"/>
    <col min="8988" max="8990" width="8.88671875" style="42"/>
    <col min="8991" max="8991" width="10.44140625" style="42" customWidth="1"/>
    <col min="8992" max="8994" width="8.88671875" style="42"/>
    <col min="8995" max="8995" width="10.88671875" style="42" customWidth="1"/>
    <col min="8996" max="8996" width="10.21875" style="42" customWidth="1"/>
    <col min="8997" max="8998" width="8.88671875" style="42"/>
    <col min="8999" max="8999" width="10.44140625" style="42" customWidth="1"/>
    <col min="9000" max="9216" width="8.88671875" style="42"/>
    <col min="9217" max="9217" width="2.109375" style="42" customWidth="1"/>
    <col min="9218" max="9218" width="6.88671875" style="42" customWidth="1"/>
    <col min="9219" max="9219" width="9" style="42" customWidth="1"/>
    <col min="9220" max="9220" width="9.77734375" style="42" customWidth="1"/>
    <col min="9221" max="9221" width="9.77734375" style="42" bestFit="1" customWidth="1"/>
    <col min="9222" max="9222" width="10" style="42" bestFit="1" customWidth="1"/>
    <col min="9223" max="9223" width="9.109375" style="42" customWidth="1"/>
    <col min="9224" max="9224" width="9.6640625" style="42" customWidth="1"/>
    <col min="9225" max="9225" width="9.109375" style="42" customWidth="1"/>
    <col min="9226" max="9226" width="2.44140625" style="42" customWidth="1"/>
    <col min="9227" max="9227" width="7.21875" style="42" customWidth="1"/>
    <col min="9228" max="9228" width="9.109375" style="42" customWidth="1"/>
    <col min="9229" max="9229" width="9.88671875" style="42" customWidth="1"/>
    <col min="9230" max="9230" width="9.44140625" style="42" customWidth="1"/>
    <col min="9231" max="9231" width="9.77734375" style="42" bestFit="1" customWidth="1"/>
    <col min="9232" max="9232" width="9.88671875" style="42" bestFit="1" customWidth="1"/>
    <col min="9233" max="9234" width="9.88671875" style="42" customWidth="1"/>
    <col min="9235" max="9242" width="8.88671875" style="42"/>
    <col min="9243" max="9243" width="10.109375" style="42" customWidth="1"/>
    <col min="9244" max="9246" width="8.88671875" style="42"/>
    <col min="9247" max="9247" width="10.44140625" style="42" customWidth="1"/>
    <col min="9248" max="9250" width="8.88671875" style="42"/>
    <col min="9251" max="9251" width="10.88671875" style="42" customWidth="1"/>
    <col min="9252" max="9252" width="10.21875" style="42" customWidth="1"/>
    <col min="9253" max="9254" width="8.88671875" style="42"/>
    <col min="9255" max="9255" width="10.44140625" style="42" customWidth="1"/>
    <col min="9256" max="9472" width="8.88671875" style="42"/>
    <col min="9473" max="9473" width="2.109375" style="42" customWidth="1"/>
    <col min="9474" max="9474" width="6.88671875" style="42" customWidth="1"/>
    <col min="9475" max="9475" width="9" style="42" customWidth="1"/>
    <col min="9476" max="9476" width="9.77734375" style="42" customWidth="1"/>
    <col min="9477" max="9477" width="9.77734375" style="42" bestFit="1" customWidth="1"/>
    <col min="9478" max="9478" width="10" style="42" bestFit="1" customWidth="1"/>
    <col min="9479" max="9479" width="9.109375" style="42" customWidth="1"/>
    <col min="9480" max="9480" width="9.6640625" style="42" customWidth="1"/>
    <col min="9481" max="9481" width="9.109375" style="42" customWidth="1"/>
    <col min="9482" max="9482" width="2.44140625" style="42" customWidth="1"/>
    <col min="9483" max="9483" width="7.21875" style="42" customWidth="1"/>
    <col min="9484" max="9484" width="9.109375" style="42" customWidth="1"/>
    <col min="9485" max="9485" width="9.88671875" style="42" customWidth="1"/>
    <col min="9486" max="9486" width="9.44140625" style="42" customWidth="1"/>
    <col min="9487" max="9487" width="9.77734375" style="42" bestFit="1" customWidth="1"/>
    <col min="9488" max="9488" width="9.88671875" style="42" bestFit="1" customWidth="1"/>
    <col min="9489" max="9490" width="9.88671875" style="42" customWidth="1"/>
    <col min="9491" max="9498" width="8.88671875" style="42"/>
    <col min="9499" max="9499" width="10.109375" style="42" customWidth="1"/>
    <col min="9500" max="9502" width="8.88671875" style="42"/>
    <col min="9503" max="9503" width="10.44140625" style="42" customWidth="1"/>
    <col min="9504" max="9506" width="8.88671875" style="42"/>
    <col min="9507" max="9507" width="10.88671875" style="42" customWidth="1"/>
    <col min="9508" max="9508" width="10.21875" style="42" customWidth="1"/>
    <col min="9509" max="9510" width="8.88671875" style="42"/>
    <col min="9511" max="9511" width="10.44140625" style="42" customWidth="1"/>
    <col min="9512" max="9728" width="8.88671875" style="42"/>
    <col min="9729" max="9729" width="2.109375" style="42" customWidth="1"/>
    <col min="9730" max="9730" width="6.88671875" style="42" customWidth="1"/>
    <col min="9731" max="9731" width="9" style="42" customWidth="1"/>
    <col min="9732" max="9732" width="9.77734375" style="42" customWidth="1"/>
    <col min="9733" max="9733" width="9.77734375" style="42" bestFit="1" customWidth="1"/>
    <col min="9734" max="9734" width="10" style="42" bestFit="1" customWidth="1"/>
    <col min="9735" max="9735" width="9.109375" style="42" customWidth="1"/>
    <col min="9736" max="9736" width="9.6640625" style="42" customWidth="1"/>
    <col min="9737" max="9737" width="9.109375" style="42" customWidth="1"/>
    <col min="9738" max="9738" width="2.44140625" style="42" customWidth="1"/>
    <col min="9739" max="9739" width="7.21875" style="42" customWidth="1"/>
    <col min="9740" max="9740" width="9.109375" style="42" customWidth="1"/>
    <col min="9741" max="9741" width="9.88671875" style="42" customWidth="1"/>
    <col min="9742" max="9742" width="9.44140625" style="42" customWidth="1"/>
    <col min="9743" max="9743" width="9.77734375" style="42" bestFit="1" customWidth="1"/>
    <col min="9744" max="9744" width="9.88671875" style="42" bestFit="1" customWidth="1"/>
    <col min="9745" max="9746" width="9.88671875" style="42" customWidth="1"/>
    <col min="9747" max="9754" width="8.88671875" style="42"/>
    <col min="9755" max="9755" width="10.109375" style="42" customWidth="1"/>
    <col min="9756" max="9758" width="8.88671875" style="42"/>
    <col min="9759" max="9759" width="10.44140625" style="42" customWidth="1"/>
    <col min="9760" max="9762" width="8.88671875" style="42"/>
    <col min="9763" max="9763" width="10.88671875" style="42" customWidth="1"/>
    <col min="9764" max="9764" width="10.21875" style="42" customWidth="1"/>
    <col min="9765" max="9766" width="8.88671875" style="42"/>
    <col min="9767" max="9767" width="10.44140625" style="42" customWidth="1"/>
    <col min="9768" max="9984" width="8.88671875" style="42"/>
    <col min="9985" max="9985" width="2.109375" style="42" customWidth="1"/>
    <col min="9986" max="9986" width="6.88671875" style="42" customWidth="1"/>
    <col min="9987" max="9987" width="9" style="42" customWidth="1"/>
    <col min="9988" max="9988" width="9.77734375" style="42" customWidth="1"/>
    <col min="9989" max="9989" width="9.77734375" style="42" bestFit="1" customWidth="1"/>
    <col min="9990" max="9990" width="10" style="42" bestFit="1" customWidth="1"/>
    <col min="9991" max="9991" width="9.109375" style="42" customWidth="1"/>
    <col min="9992" max="9992" width="9.6640625" style="42" customWidth="1"/>
    <col min="9993" max="9993" width="9.109375" style="42" customWidth="1"/>
    <col min="9994" max="9994" width="2.44140625" style="42" customWidth="1"/>
    <col min="9995" max="9995" width="7.21875" style="42" customWidth="1"/>
    <col min="9996" max="9996" width="9.109375" style="42" customWidth="1"/>
    <col min="9997" max="9997" width="9.88671875" style="42" customWidth="1"/>
    <col min="9998" max="9998" width="9.44140625" style="42" customWidth="1"/>
    <col min="9999" max="9999" width="9.77734375" style="42" bestFit="1" customWidth="1"/>
    <col min="10000" max="10000" width="9.88671875" style="42" bestFit="1" customWidth="1"/>
    <col min="10001" max="10002" width="9.88671875" style="42" customWidth="1"/>
    <col min="10003" max="10010" width="8.88671875" style="42"/>
    <col min="10011" max="10011" width="10.109375" style="42" customWidth="1"/>
    <col min="10012" max="10014" width="8.88671875" style="42"/>
    <col min="10015" max="10015" width="10.44140625" style="42" customWidth="1"/>
    <col min="10016" max="10018" width="8.88671875" style="42"/>
    <col min="10019" max="10019" width="10.88671875" style="42" customWidth="1"/>
    <col min="10020" max="10020" width="10.21875" style="42" customWidth="1"/>
    <col min="10021" max="10022" width="8.88671875" style="42"/>
    <col min="10023" max="10023" width="10.44140625" style="42" customWidth="1"/>
    <col min="10024" max="10240" width="8.88671875" style="42"/>
    <col min="10241" max="10241" width="2.109375" style="42" customWidth="1"/>
    <col min="10242" max="10242" width="6.88671875" style="42" customWidth="1"/>
    <col min="10243" max="10243" width="9" style="42" customWidth="1"/>
    <col min="10244" max="10244" width="9.77734375" style="42" customWidth="1"/>
    <col min="10245" max="10245" width="9.77734375" style="42" bestFit="1" customWidth="1"/>
    <col min="10246" max="10246" width="10" style="42" bestFit="1" customWidth="1"/>
    <col min="10247" max="10247" width="9.109375" style="42" customWidth="1"/>
    <col min="10248" max="10248" width="9.6640625" style="42" customWidth="1"/>
    <col min="10249" max="10249" width="9.109375" style="42" customWidth="1"/>
    <col min="10250" max="10250" width="2.44140625" style="42" customWidth="1"/>
    <col min="10251" max="10251" width="7.21875" style="42" customWidth="1"/>
    <col min="10252" max="10252" width="9.109375" style="42" customWidth="1"/>
    <col min="10253" max="10253" width="9.88671875" style="42" customWidth="1"/>
    <col min="10254" max="10254" width="9.44140625" style="42" customWidth="1"/>
    <col min="10255" max="10255" width="9.77734375" style="42" bestFit="1" customWidth="1"/>
    <col min="10256" max="10256" width="9.88671875" style="42" bestFit="1" customWidth="1"/>
    <col min="10257" max="10258" width="9.88671875" style="42" customWidth="1"/>
    <col min="10259" max="10266" width="8.88671875" style="42"/>
    <col min="10267" max="10267" width="10.109375" style="42" customWidth="1"/>
    <col min="10268" max="10270" width="8.88671875" style="42"/>
    <col min="10271" max="10271" width="10.44140625" style="42" customWidth="1"/>
    <col min="10272" max="10274" width="8.88671875" style="42"/>
    <col min="10275" max="10275" width="10.88671875" style="42" customWidth="1"/>
    <col min="10276" max="10276" width="10.21875" style="42" customWidth="1"/>
    <col min="10277" max="10278" width="8.88671875" style="42"/>
    <col min="10279" max="10279" width="10.44140625" style="42" customWidth="1"/>
    <col min="10280" max="10496" width="8.88671875" style="42"/>
    <col min="10497" max="10497" width="2.109375" style="42" customWidth="1"/>
    <col min="10498" max="10498" width="6.88671875" style="42" customWidth="1"/>
    <col min="10499" max="10499" width="9" style="42" customWidth="1"/>
    <col min="10500" max="10500" width="9.77734375" style="42" customWidth="1"/>
    <col min="10501" max="10501" width="9.77734375" style="42" bestFit="1" customWidth="1"/>
    <col min="10502" max="10502" width="10" style="42" bestFit="1" customWidth="1"/>
    <col min="10503" max="10503" width="9.109375" style="42" customWidth="1"/>
    <col min="10504" max="10504" width="9.6640625" style="42" customWidth="1"/>
    <col min="10505" max="10505" width="9.109375" style="42" customWidth="1"/>
    <col min="10506" max="10506" width="2.44140625" style="42" customWidth="1"/>
    <col min="10507" max="10507" width="7.21875" style="42" customWidth="1"/>
    <col min="10508" max="10508" width="9.109375" style="42" customWidth="1"/>
    <col min="10509" max="10509" width="9.88671875" style="42" customWidth="1"/>
    <col min="10510" max="10510" width="9.44140625" style="42" customWidth="1"/>
    <col min="10511" max="10511" width="9.77734375" style="42" bestFit="1" customWidth="1"/>
    <col min="10512" max="10512" width="9.88671875" style="42" bestFit="1" customWidth="1"/>
    <col min="10513" max="10514" width="9.88671875" style="42" customWidth="1"/>
    <col min="10515" max="10522" width="8.88671875" style="42"/>
    <col min="10523" max="10523" width="10.109375" style="42" customWidth="1"/>
    <col min="10524" max="10526" width="8.88671875" style="42"/>
    <col min="10527" max="10527" width="10.44140625" style="42" customWidth="1"/>
    <col min="10528" max="10530" width="8.88671875" style="42"/>
    <col min="10531" max="10531" width="10.88671875" style="42" customWidth="1"/>
    <col min="10532" max="10532" width="10.21875" style="42" customWidth="1"/>
    <col min="10533" max="10534" width="8.88671875" style="42"/>
    <col min="10535" max="10535" width="10.44140625" style="42" customWidth="1"/>
    <col min="10536" max="10752" width="8.88671875" style="42"/>
    <col min="10753" max="10753" width="2.109375" style="42" customWidth="1"/>
    <col min="10754" max="10754" width="6.88671875" style="42" customWidth="1"/>
    <col min="10755" max="10755" width="9" style="42" customWidth="1"/>
    <col min="10756" max="10756" width="9.77734375" style="42" customWidth="1"/>
    <col min="10757" max="10757" width="9.77734375" style="42" bestFit="1" customWidth="1"/>
    <col min="10758" max="10758" width="10" style="42" bestFit="1" customWidth="1"/>
    <col min="10759" max="10759" width="9.109375" style="42" customWidth="1"/>
    <col min="10760" max="10760" width="9.6640625" style="42" customWidth="1"/>
    <col min="10761" max="10761" width="9.109375" style="42" customWidth="1"/>
    <col min="10762" max="10762" width="2.44140625" style="42" customWidth="1"/>
    <col min="10763" max="10763" width="7.21875" style="42" customWidth="1"/>
    <col min="10764" max="10764" width="9.109375" style="42" customWidth="1"/>
    <col min="10765" max="10765" width="9.88671875" style="42" customWidth="1"/>
    <col min="10766" max="10766" width="9.44140625" style="42" customWidth="1"/>
    <col min="10767" max="10767" width="9.77734375" style="42" bestFit="1" customWidth="1"/>
    <col min="10768" max="10768" width="9.88671875" style="42" bestFit="1" customWidth="1"/>
    <col min="10769" max="10770" width="9.88671875" style="42" customWidth="1"/>
    <col min="10771" max="10778" width="8.88671875" style="42"/>
    <col min="10779" max="10779" width="10.109375" style="42" customWidth="1"/>
    <col min="10780" max="10782" width="8.88671875" style="42"/>
    <col min="10783" max="10783" width="10.44140625" style="42" customWidth="1"/>
    <col min="10784" max="10786" width="8.88671875" style="42"/>
    <col min="10787" max="10787" width="10.88671875" style="42" customWidth="1"/>
    <col min="10788" max="10788" width="10.21875" style="42" customWidth="1"/>
    <col min="10789" max="10790" width="8.88671875" style="42"/>
    <col min="10791" max="10791" width="10.44140625" style="42" customWidth="1"/>
    <col min="10792" max="11008" width="8.88671875" style="42"/>
    <col min="11009" max="11009" width="2.109375" style="42" customWidth="1"/>
    <col min="11010" max="11010" width="6.88671875" style="42" customWidth="1"/>
    <col min="11011" max="11011" width="9" style="42" customWidth="1"/>
    <col min="11012" max="11012" width="9.77734375" style="42" customWidth="1"/>
    <col min="11013" max="11013" width="9.77734375" style="42" bestFit="1" customWidth="1"/>
    <col min="11014" max="11014" width="10" style="42" bestFit="1" customWidth="1"/>
    <col min="11015" max="11015" width="9.109375" style="42" customWidth="1"/>
    <col min="11016" max="11016" width="9.6640625" style="42" customWidth="1"/>
    <col min="11017" max="11017" width="9.109375" style="42" customWidth="1"/>
    <col min="11018" max="11018" width="2.44140625" style="42" customWidth="1"/>
    <col min="11019" max="11019" width="7.21875" style="42" customWidth="1"/>
    <col min="11020" max="11020" width="9.109375" style="42" customWidth="1"/>
    <col min="11021" max="11021" width="9.88671875" style="42" customWidth="1"/>
    <col min="11022" max="11022" width="9.44140625" style="42" customWidth="1"/>
    <col min="11023" max="11023" width="9.77734375" style="42" bestFit="1" customWidth="1"/>
    <col min="11024" max="11024" width="9.88671875" style="42" bestFit="1" customWidth="1"/>
    <col min="11025" max="11026" width="9.88671875" style="42" customWidth="1"/>
    <col min="11027" max="11034" width="8.88671875" style="42"/>
    <col min="11035" max="11035" width="10.109375" style="42" customWidth="1"/>
    <col min="11036" max="11038" width="8.88671875" style="42"/>
    <col min="11039" max="11039" width="10.44140625" style="42" customWidth="1"/>
    <col min="11040" max="11042" width="8.88671875" style="42"/>
    <col min="11043" max="11043" width="10.88671875" style="42" customWidth="1"/>
    <col min="11044" max="11044" width="10.21875" style="42" customWidth="1"/>
    <col min="11045" max="11046" width="8.88671875" style="42"/>
    <col min="11047" max="11047" width="10.44140625" style="42" customWidth="1"/>
    <col min="11048" max="11264" width="8.88671875" style="42"/>
    <col min="11265" max="11265" width="2.109375" style="42" customWidth="1"/>
    <col min="11266" max="11266" width="6.88671875" style="42" customWidth="1"/>
    <col min="11267" max="11267" width="9" style="42" customWidth="1"/>
    <col min="11268" max="11268" width="9.77734375" style="42" customWidth="1"/>
    <col min="11269" max="11269" width="9.77734375" style="42" bestFit="1" customWidth="1"/>
    <col min="11270" max="11270" width="10" style="42" bestFit="1" customWidth="1"/>
    <col min="11271" max="11271" width="9.109375" style="42" customWidth="1"/>
    <col min="11272" max="11272" width="9.6640625" style="42" customWidth="1"/>
    <col min="11273" max="11273" width="9.109375" style="42" customWidth="1"/>
    <col min="11274" max="11274" width="2.44140625" style="42" customWidth="1"/>
    <col min="11275" max="11275" width="7.21875" style="42" customWidth="1"/>
    <col min="11276" max="11276" width="9.109375" style="42" customWidth="1"/>
    <col min="11277" max="11277" width="9.88671875" style="42" customWidth="1"/>
    <col min="11278" max="11278" width="9.44140625" style="42" customWidth="1"/>
    <col min="11279" max="11279" width="9.77734375" style="42" bestFit="1" customWidth="1"/>
    <col min="11280" max="11280" width="9.88671875" style="42" bestFit="1" customWidth="1"/>
    <col min="11281" max="11282" width="9.88671875" style="42" customWidth="1"/>
    <col min="11283" max="11290" width="8.88671875" style="42"/>
    <col min="11291" max="11291" width="10.109375" style="42" customWidth="1"/>
    <col min="11292" max="11294" width="8.88671875" style="42"/>
    <col min="11295" max="11295" width="10.44140625" style="42" customWidth="1"/>
    <col min="11296" max="11298" width="8.88671875" style="42"/>
    <col min="11299" max="11299" width="10.88671875" style="42" customWidth="1"/>
    <col min="11300" max="11300" width="10.21875" style="42" customWidth="1"/>
    <col min="11301" max="11302" width="8.88671875" style="42"/>
    <col min="11303" max="11303" width="10.44140625" style="42" customWidth="1"/>
    <col min="11304" max="11520" width="8.88671875" style="42"/>
    <col min="11521" max="11521" width="2.109375" style="42" customWidth="1"/>
    <col min="11522" max="11522" width="6.88671875" style="42" customWidth="1"/>
    <col min="11523" max="11523" width="9" style="42" customWidth="1"/>
    <col min="11524" max="11524" width="9.77734375" style="42" customWidth="1"/>
    <col min="11525" max="11525" width="9.77734375" style="42" bestFit="1" customWidth="1"/>
    <col min="11526" max="11526" width="10" style="42" bestFit="1" customWidth="1"/>
    <col min="11527" max="11527" width="9.109375" style="42" customWidth="1"/>
    <col min="11528" max="11528" width="9.6640625" style="42" customWidth="1"/>
    <col min="11529" max="11529" width="9.109375" style="42" customWidth="1"/>
    <col min="11530" max="11530" width="2.44140625" style="42" customWidth="1"/>
    <col min="11531" max="11531" width="7.21875" style="42" customWidth="1"/>
    <col min="11532" max="11532" width="9.109375" style="42" customWidth="1"/>
    <col min="11533" max="11533" width="9.88671875" style="42" customWidth="1"/>
    <col min="11534" max="11534" width="9.44140625" style="42" customWidth="1"/>
    <col min="11535" max="11535" width="9.77734375" style="42" bestFit="1" customWidth="1"/>
    <col min="11536" max="11536" width="9.88671875" style="42" bestFit="1" customWidth="1"/>
    <col min="11537" max="11538" width="9.88671875" style="42" customWidth="1"/>
    <col min="11539" max="11546" width="8.88671875" style="42"/>
    <col min="11547" max="11547" width="10.109375" style="42" customWidth="1"/>
    <col min="11548" max="11550" width="8.88671875" style="42"/>
    <col min="11551" max="11551" width="10.44140625" style="42" customWidth="1"/>
    <col min="11552" max="11554" width="8.88671875" style="42"/>
    <col min="11555" max="11555" width="10.88671875" style="42" customWidth="1"/>
    <col min="11556" max="11556" width="10.21875" style="42" customWidth="1"/>
    <col min="11557" max="11558" width="8.88671875" style="42"/>
    <col min="11559" max="11559" width="10.44140625" style="42" customWidth="1"/>
    <col min="11560" max="11776" width="8.88671875" style="42"/>
    <col min="11777" max="11777" width="2.109375" style="42" customWidth="1"/>
    <col min="11778" max="11778" width="6.88671875" style="42" customWidth="1"/>
    <col min="11779" max="11779" width="9" style="42" customWidth="1"/>
    <col min="11780" max="11780" width="9.77734375" style="42" customWidth="1"/>
    <col min="11781" max="11781" width="9.77734375" style="42" bestFit="1" customWidth="1"/>
    <col min="11782" max="11782" width="10" style="42" bestFit="1" customWidth="1"/>
    <col min="11783" max="11783" width="9.109375" style="42" customWidth="1"/>
    <col min="11784" max="11784" width="9.6640625" style="42" customWidth="1"/>
    <col min="11785" max="11785" width="9.109375" style="42" customWidth="1"/>
    <col min="11786" max="11786" width="2.44140625" style="42" customWidth="1"/>
    <col min="11787" max="11787" width="7.21875" style="42" customWidth="1"/>
    <col min="11788" max="11788" width="9.109375" style="42" customWidth="1"/>
    <col min="11789" max="11789" width="9.88671875" style="42" customWidth="1"/>
    <col min="11790" max="11790" width="9.44140625" style="42" customWidth="1"/>
    <col min="11791" max="11791" width="9.77734375" style="42" bestFit="1" customWidth="1"/>
    <col min="11792" max="11792" width="9.88671875" style="42" bestFit="1" customWidth="1"/>
    <col min="11793" max="11794" width="9.88671875" style="42" customWidth="1"/>
    <col min="11795" max="11802" width="8.88671875" style="42"/>
    <col min="11803" max="11803" width="10.109375" style="42" customWidth="1"/>
    <col min="11804" max="11806" width="8.88671875" style="42"/>
    <col min="11807" max="11807" width="10.44140625" style="42" customWidth="1"/>
    <col min="11808" max="11810" width="8.88671875" style="42"/>
    <col min="11811" max="11811" width="10.88671875" style="42" customWidth="1"/>
    <col min="11812" max="11812" width="10.21875" style="42" customWidth="1"/>
    <col min="11813" max="11814" width="8.88671875" style="42"/>
    <col min="11815" max="11815" width="10.44140625" style="42" customWidth="1"/>
    <col min="11816" max="12032" width="8.88671875" style="42"/>
    <col min="12033" max="12033" width="2.109375" style="42" customWidth="1"/>
    <col min="12034" max="12034" width="6.88671875" style="42" customWidth="1"/>
    <col min="12035" max="12035" width="9" style="42" customWidth="1"/>
    <col min="12036" max="12036" width="9.77734375" style="42" customWidth="1"/>
    <col min="12037" max="12037" width="9.77734375" style="42" bestFit="1" customWidth="1"/>
    <col min="12038" max="12038" width="10" style="42" bestFit="1" customWidth="1"/>
    <col min="12039" max="12039" width="9.109375" style="42" customWidth="1"/>
    <col min="12040" max="12040" width="9.6640625" style="42" customWidth="1"/>
    <col min="12041" max="12041" width="9.109375" style="42" customWidth="1"/>
    <col min="12042" max="12042" width="2.44140625" style="42" customWidth="1"/>
    <col min="12043" max="12043" width="7.21875" style="42" customWidth="1"/>
    <col min="12044" max="12044" width="9.109375" style="42" customWidth="1"/>
    <col min="12045" max="12045" width="9.88671875" style="42" customWidth="1"/>
    <col min="12046" max="12046" width="9.44140625" style="42" customWidth="1"/>
    <col min="12047" max="12047" width="9.77734375" style="42" bestFit="1" customWidth="1"/>
    <col min="12048" max="12048" width="9.88671875" style="42" bestFit="1" customWidth="1"/>
    <col min="12049" max="12050" width="9.88671875" style="42" customWidth="1"/>
    <col min="12051" max="12058" width="8.88671875" style="42"/>
    <col min="12059" max="12059" width="10.109375" style="42" customWidth="1"/>
    <col min="12060" max="12062" width="8.88671875" style="42"/>
    <col min="12063" max="12063" width="10.44140625" style="42" customWidth="1"/>
    <col min="12064" max="12066" width="8.88671875" style="42"/>
    <col min="12067" max="12067" width="10.88671875" style="42" customWidth="1"/>
    <col min="12068" max="12068" width="10.21875" style="42" customWidth="1"/>
    <col min="12069" max="12070" width="8.88671875" style="42"/>
    <col min="12071" max="12071" width="10.44140625" style="42" customWidth="1"/>
    <col min="12072" max="12288" width="8.88671875" style="42"/>
    <col min="12289" max="12289" width="2.109375" style="42" customWidth="1"/>
    <col min="12290" max="12290" width="6.88671875" style="42" customWidth="1"/>
    <col min="12291" max="12291" width="9" style="42" customWidth="1"/>
    <col min="12292" max="12292" width="9.77734375" style="42" customWidth="1"/>
    <col min="12293" max="12293" width="9.77734375" style="42" bestFit="1" customWidth="1"/>
    <col min="12294" max="12294" width="10" style="42" bestFit="1" customWidth="1"/>
    <col min="12295" max="12295" width="9.109375" style="42" customWidth="1"/>
    <col min="12296" max="12296" width="9.6640625" style="42" customWidth="1"/>
    <col min="12297" max="12297" width="9.109375" style="42" customWidth="1"/>
    <col min="12298" max="12298" width="2.44140625" style="42" customWidth="1"/>
    <col min="12299" max="12299" width="7.21875" style="42" customWidth="1"/>
    <col min="12300" max="12300" width="9.109375" style="42" customWidth="1"/>
    <col min="12301" max="12301" width="9.88671875" style="42" customWidth="1"/>
    <col min="12302" max="12302" width="9.44140625" style="42" customWidth="1"/>
    <col min="12303" max="12303" width="9.77734375" style="42" bestFit="1" customWidth="1"/>
    <col min="12304" max="12304" width="9.88671875" style="42" bestFit="1" customWidth="1"/>
    <col min="12305" max="12306" width="9.88671875" style="42" customWidth="1"/>
    <col min="12307" max="12314" width="8.88671875" style="42"/>
    <col min="12315" max="12315" width="10.109375" style="42" customWidth="1"/>
    <col min="12316" max="12318" width="8.88671875" style="42"/>
    <col min="12319" max="12319" width="10.44140625" style="42" customWidth="1"/>
    <col min="12320" max="12322" width="8.88671875" style="42"/>
    <col min="12323" max="12323" width="10.88671875" style="42" customWidth="1"/>
    <col min="12324" max="12324" width="10.21875" style="42" customWidth="1"/>
    <col min="12325" max="12326" width="8.88671875" style="42"/>
    <col min="12327" max="12327" width="10.44140625" style="42" customWidth="1"/>
    <col min="12328" max="12544" width="8.88671875" style="42"/>
    <col min="12545" max="12545" width="2.109375" style="42" customWidth="1"/>
    <col min="12546" max="12546" width="6.88671875" style="42" customWidth="1"/>
    <col min="12547" max="12547" width="9" style="42" customWidth="1"/>
    <col min="12548" max="12548" width="9.77734375" style="42" customWidth="1"/>
    <col min="12549" max="12549" width="9.77734375" style="42" bestFit="1" customWidth="1"/>
    <col min="12550" max="12550" width="10" style="42" bestFit="1" customWidth="1"/>
    <col min="12551" max="12551" width="9.109375" style="42" customWidth="1"/>
    <col min="12552" max="12552" width="9.6640625" style="42" customWidth="1"/>
    <col min="12553" max="12553" width="9.109375" style="42" customWidth="1"/>
    <col min="12554" max="12554" width="2.44140625" style="42" customWidth="1"/>
    <col min="12555" max="12555" width="7.21875" style="42" customWidth="1"/>
    <col min="12556" max="12556" width="9.109375" style="42" customWidth="1"/>
    <col min="12557" max="12557" width="9.88671875" style="42" customWidth="1"/>
    <col min="12558" max="12558" width="9.44140625" style="42" customWidth="1"/>
    <col min="12559" max="12559" width="9.77734375" style="42" bestFit="1" customWidth="1"/>
    <col min="12560" max="12560" width="9.88671875" style="42" bestFit="1" customWidth="1"/>
    <col min="12561" max="12562" width="9.88671875" style="42" customWidth="1"/>
    <col min="12563" max="12570" width="8.88671875" style="42"/>
    <col min="12571" max="12571" width="10.109375" style="42" customWidth="1"/>
    <col min="12572" max="12574" width="8.88671875" style="42"/>
    <col min="12575" max="12575" width="10.44140625" style="42" customWidth="1"/>
    <col min="12576" max="12578" width="8.88671875" style="42"/>
    <col min="12579" max="12579" width="10.88671875" style="42" customWidth="1"/>
    <col min="12580" max="12580" width="10.21875" style="42" customWidth="1"/>
    <col min="12581" max="12582" width="8.88671875" style="42"/>
    <col min="12583" max="12583" width="10.44140625" style="42" customWidth="1"/>
    <col min="12584" max="12800" width="8.88671875" style="42"/>
    <col min="12801" max="12801" width="2.109375" style="42" customWidth="1"/>
    <col min="12802" max="12802" width="6.88671875" style="42" customWidth="1"/>
    <col min="12803" max="12803" width="9" style="42" customWidth="1"/>
    <col min="12804" max="12804" width="9.77734375" style="42" customWidth="1"/>
    <col min="12805" max="12805" width="9.77734375" style="42" bestFit="1" customWidth="1"/>
    <col min="12806" max="12806" width="10" style="42" bestFit="1" customWidth="1"/>
    <col min="12807" max="12807" width="9.109375" style="42" customWidth="1"/>
    <col min="12808" max="12808" width="9.6640625" style="42" customWidth="1"/>
    <col min="12809" max="12809" width="9.109375" style="42" customWidth="1"/>
    <col min="12810" max="12810" width="2.44140625" style="42" customWidth="1"/>
    <col min="12811" max="12811" width="7.21875" style="42" customWidth="1"/>
    <col min="12812" max="12812" width="9.109375" style="42" customWidth="1"/>
    <col min="12813" max="12813" width="9.88671875" style="42" customWidth="1"/>
    <col min="12814" max="12814" width="9.44140625" style="42" customWidth="1"/>
    <col min="12815" max="12815" width="9.77734375" style="42" bestFit="1" customWidth="1"/>
    <col min="12816" max="12816" width="9.88671875" style="42" bestFit="1" customWidth="1"/>
    <col min="12817" max="12818" width="9.88671875" style="42" customWidth="1"/>
    <col min="12819" max="12826" width="8.88671875" style="42"/>
    <col min="12827" max="12827" width="10.109375" style="42" customWidth="1"/>
    <col min="12828" max="12830" width="8.88671875" style="42"/>
    <col min="12831" max="12831" width="10.44140625" style="42" customWidth="1"/>
    <col min="12832" max="12834" width="8.88671875" style="42"/>
    <col min="12835" max="12835" width="10.88671875" style="42" customWidth="1"/>
    <col min="12836" max="12836" width="10.21875" style="42" customWidth="1"/>
    <col min="12837" max="12838" width="8.88671875" style="42"/>
    <col min="12839" max="12839" width="10.44140625" style="42" customWidth="1"/>
    <col min="12840" max="13056" width="8.88671875" style="42"/>
    <col min="13057" max="13057" width="2.109375" style="42" customWidth="1"/>
    <col min="13058" max="13058" width="6.88671875" style="42" customWidth="1"/>
    <col min="13059" max="13059" width="9" style="42" customWidth="1"/>
    <col min="13060" max="13060" width="9.77734375" style="42" customWidth="1"/>
    <col min="13061" max="13061" width="9.77734375" style="42" bestFit="1" customWidth="1"/>
    <col min="13062" max="13062" width="10" style="42" bestFit="1" customWidth="1"/>
    <col min="13063" max="13063" width="9.109375" style="42" customWidth="1"/>
    <col min="13064" max="13064" width="9.6640625" style="42" customWidth="1"/>
    <col min="13065" max="13065" width="9.109375" style="42" customWidth="1"/>
    <col min="13066" max="13066" width="2.44140625" style="42" customWidth="1"/>
    <col min="13067" max="13067" width="7.21875" style="42" customWidth="1"/>
    <col min="13068" max="13068" width="9.109375" style="42" customWidth="1"/>
    <col min="13069" max="13069" width="9.88671875" style="42" customWidth="1"/>
    <col min="13070" max="13070" width="9.44140625" style="42" customWidth="1"/>
    <col min="13071" max="13071" width="9.77734375" style="42" bestFit="1" customWidth="1"/>
    <col min="13072" max="13072" width="9.88671875" style="42" bestFit="1" customWidth="1"/>
    <col min="13073" max="13074" width="9.88671875" style="42" customWidth="1"/>
    <col min="13075" max="13082" width="8.88671875" style="42"/>
    <col min="13083" max="13083" width="10.109375" style="42" customWidth="1"/>
    <col min="13084" max="13086" width="8.88671875" style="42"/>
    <col min="13087" max="13087" width="10.44140625" style="42" customWidth="1"/>
    <col min="13088" max="13090" width="8.88671875" style="42"/>
    <col min="13091" max="13091" width="10.88671875" style="42" customWidth="1"/>
    <col min="13092" max="13092" width="10.21875" style="42" customWidth="1"/>
    <col min="13093" max="13094" width="8.88671875" style="42"/>
    <col min="13095" max="13095" width="10.44140625" style="42" customWidth="1"/>
    <col min="13096" max="13312" width="8.88671875" style="42"/>
    <col min="13313" max="13313" width="2.109375" style="42" customWidth="1"/>
    <col min="13314" max="13314" width="6.88671875" style="42" customWidth="1"/>
    <col min="13315" max="13315" width="9" style="42" customWidth="1"/>
    <col min="13316" max="13316" width="9.77734375" style="42" customWidth="1"/>
    <col min="13317" max="13317" width="9.77734375" style="42" bestFit="1" customWidth="1"/>
    <col min="13318" max="13318" width="10" style="42" bestFit="1" customWidth="1"/>
    <col min="13319" max="13319" width="9.109375" style="42" customWidth="1"/>
    <col min="13320" max="13320" width="9.6640625" style="42" customWidth="1"/>
    <col min="13321" max="13321" width="9.109375" style="42" customWidth="1"/>
    <col min="13322" max="13322" width="2.44140625" style="42" customWidth="1"/>
    <col min="13323" max="13323" width="7.21875" style="42" customWidth="1"/>
    <col min="13324" max="13324" width="9.109375" style="42" customWidth="1"/>
    <col min="13325" max="13325" width="9.88671875" style="42" customWidth="1"/>
    <col min="13326" max="13326" width="9.44140625" style="42" customWidth="1"/>
    <col min="13327" max="13327" width="9.77734375" style="42" bestFit="1" customWidth="1"/>
    <col min="13328" max="13328" width="9.88671875" style="42" bestFit="1" customWidth="1"/>
    <col min="13329" max="13330" width="9.88671875" style="42" customWidth="1"/>
    <col min="13331" max="13338" width="8.88671875" style="42"/>
    <col min="13339" max="13339" width="10.109375" style="42" customWidth="1"/>
    <col min="13340" max="13342" width="8.88671875" style="42"/>
    <col min="13343" max="13343" width="10.44140625" style="42" customWidth="1"/>
    <col min="13344" max="13346" width="8.88671875" style="42"/>
    <col min="13347" max="13347" width="10.88671875" style="42" customWidth="1"/>
    <col min="13348" max="13348" width="10.21875" style="42" customWidth="1"/>
    <col min="13349" max="13350" width="8.88671875" style="42"/>
    <col min="13351" max="13351" width="10.44140625" style="42" customWidth="1"/>
    <col min="13352" max="13568" width="8.88671875" style="42"/>
    <col min="13569" max="13569" width="2.109375" style="42" customWidth="1"/>
    <col min="13570" max="13570" width="6.88671875" style="42" customWidth="1"/>
    <col min="13571" max="13571" width="9" style="42" customWidth="1"/>
    <col min="13572" max="13572" width="9.77734375" style="42" customWidth="1"/>
    <col min="13573" max="13573" width="9.77734375" style="42" bestFit="1" customWidth="1"/>
    <col min="13574" max="13574" width="10" style="42" bestFit="1" customWidth="1"/>
    <col min="13575" max="13575" width="9.109375" style="42" customWidth="1"/>
    <col min="13576" max="13576" width="9.6640625" style="42" customWidth="1"/>
    <col min="13577" max="13577" width="9.109375" style="42" customWidth="1"/>
    <col min="13578" max="13578" width="2.44140625" style="42" customWidth="1"/>
    <col min="13579" max="13579" width="7.21875" style="42" customWidth="1"/>
    <col min="13580" max="13580" width="9.109375" style="42" customWidth="1"/>
    <col min="13581" max="13581" width="9.88671875" style="42" customWidth="1"/>
    <col min="13582" max="13582" width="9.44140625" style="42" customWidth="1"/>
    <col min="13583" max="13583" width="9.77734375" style="42" bestFit="1" customWidth="1"/>
    <col min="13584" max="13584" width="9.88671875" style="42" bestFit="1" customWidth="1"/>
    <col min="13585" max="13586" width="9.88671875" style="42" customWidth="1"/>
    <col min="13587" max="13594" width="8.88671875" style="42"/>
    <col min="13595" max="13595" width="10.109375" style="42" customWidth="1"/>
    <col min="13596" max="13598" width="8.88671875" style="42"/>
    <col min="13599" max="13599" width="10.44140625" style="42" customWidth="1"/>
    <col min="13600" max="13602" width="8.88671875" style="42"/>
    <col min="13603" max="13603" width="10.88671875" style="42" customWidth="1"/>
    <col min="13604" max="13604" width="10.21875" style="42" customWidth="1"/>
    <col min="13605" max="13606" width="8.88671875" style="42"/>
    <col min="13607" max="13607" width="10.44140625" style="42" customWidth="1"/>
    <col min="13608" max="13824" width="8.88671875" style="42"/>
    <col min="13825" max="13825" width="2.109375" style="42" customWidth="1"/>
    <col min="13826" max="13826" width="6.88671875" style="42" customWidth="1"/>
    <col min="13827" max="13827" width="9" style="42" customWidth="1"/>
    <col min="13828" max="13828" width="9.77734375" style="42" customWidth="1"/>
    <col min="13829" max="13829" width="9.77734375" style="42" bestFit="1" customWidth="1"/>
    <col min="13830" max="13830" width="10" style="42" bestFit="1" customWidth="1"/>
    <col min="13831" max="13831" width="9.109375" style="42" customWidth="1"/>
    <col min="13832" max="13832" width="9.6640625" style="42" customWidth="1"/>
    <col min="13833" max="13833" width="9.109375" style="42" customWidth="1"/>
    <col min="13834" max="13834" width="2.44140625" style="42" customWidth="1"/>
    <col min="13835" max="13835" width="7.21875" style="42" customWidth="1"/>
    <col min="13836" max="13836" width="9.109375" style="42" customWidth="1"/>
    <col min="13837" max="13837" width="9.88671875" style="42" customWidth="1"/>
    <col min="13838" max="13838" width="9.44140625" style="42" customWidth="1"/>
    <col min="13839" max="13839" width="9.77734375" style="42" bestFit="1" customWidth="1"/>
    <col min="13840" max="13840" width="9.88671875" style="42" bestFit="1" customWidth="1"/>
    <col min="13841" max="13842" width="9.88671875" style="42" customWidth="1"/>
    <col min="13843" max="13850" width="8.88671875" style="42"/>
    <col min="13851" max="13851" width="10.109375" style="42" customWidth="1"/>
    <col min="13852" max="13854" width="8.88671875" style="42"/>
    <col min="13855" max="13855" width="10.44140625" style="42" customWidth="1"/>
    <col min="13856" max="13858" width="8.88671875" style="42"/>
    <col min="13859" max="13859" width="10.88671875" style="42" customWidth="1"/>
    <col min="13860" max="13860" width="10.21875" style="42" customWidth="1"/>
    <col min="13861" max="13862" width="8.88671875" style="42"/>
    <col min="13863" max="13863" width="10.44140625" style="42" customWidth="1"/>
    <col min="13864" max="14080" width="8.88671875" style="42"/>
    <col min="14081" max="14081" width="2.109375" style="42" customWidth="1"/>
    <col min="14082" max="14082" width="6.88671875" style="42" customWidth="1"/>
    <col min="14083" max="14083" width="9" style="42" customWidth="1"/>
    <col min="14084" max="14084" width="9.77734375" style="42" customWidth="1"/>
    <col min="14085" max="14085" width="9.77734375" style="42" bestFit="1" customWidth="1"/>
    <col min="14086" max="14086" width="10" style="42" bestFit="1" customWidth="1"/>
    <col min="14087" max="14087" width="9.109375" style="42" customWidth="1"/>
    <col min="14088" max="14088" width="9.6640625" style="42" customWidth="1"/>
    <col min="14089" max="14089" width="9.109375" style="42" customWidth="1"/>
    <col min="14090" max="14090" width="2.44140625" style="42" customWidth="1"/>
    <col min="14091" max="14091" width="7.21875" style="42" customWidth="1"/>
    <col min="14092" max="14092" width="9.109375" style="42" customWidth="1"/>
    <col min="14093" max="14093" width="9.88671875" style="42" customWidth="1"/>
    <col min="14094" max="14094" width="9.44140625" style="42" customWidth="1"/>
    <col min="14095" max="14095" width="9.77734375" style="42" bestFit="1" customWidth="1"/>
    <col min="14096" max="14096" width="9.88671875" style="42" bestFit="1" customWidth="1"/>
    <col min="14097" max="14098" width="9.88671875" style="42" customWidth="1"/>
    <col min="14099" max="14106" width="8.88671875" style="42"/>
    <col min="14107" max="14107" width="10.109375" style="42" customWidth="1"/>
    <col min="14108" max="14110" width="8.88671875" style="42"/>
    <col min="14111" max="14111" width="10.44140625" style="42" customWidth="1"/>
    <col min="14112" max="14114" width="8.88671875" style="42"/>
    <col min="14115" max="14115" width="10.88671875" style="42" customWidth="1"/>
    <col min="14116" max="14116" width="10.21875" style="42" customWidth="1"/>
    <col min="14117" max="14118" width="8.88671875" style="42"/>
    <col min="14119" max="14119" width="10.44140625" style="42" customWidth="1"/>
    <col min="14120" max="14336" width="8.88671875" style="42"/>
    <col min="14337" max="14337" width="2.109375" style="42" customWidth="1"/>
    <col min="14338" max="14338" width="6.88671875" style="42" customWidth="1"/>
    <col min="14339" max="14339" width="9" style="42" customWidth="1"/>
    <col min="14340" max="14340" width="9.77734375" style="42" customWidth="1"/>
    <col min="14341" max="14341" width="9.77734375" style="42" bestFit="1" customWidth="1"/>
    <col min="14342" max="14342" width="10" style="42" bestFit="1" customWidth="1"/>
    <col min="14343" max="14343" width="9.109375" style="42" customWidth="1"/>
    <col min="14344" max="14344" width="9.6640625" style="42" customWidth="1"/>
    <col min="14345" max="14345" width="9.109375" style="42" customWidth="1"/>
    <col min="14346" max="14346" width="2.44140625" style="42" customWidth="1"/>
    <col min="14347" max="14347" width="7.21875" style="42" customWidth="1"/>
    <col min="14348" max="14348" width="9.109375" style="42" customWidth="1"/>
    <col min="14349" max="14349" width="9.88671875" style="42" customWidth="1"/>
    <col min="14350" max="14350" width="9.44140625" style="42" customWidth="1"/>
    <col min="14351" max="14351" width="9.77734375" style="42" bestFit="1" customWidth="1"/>
    <col min="14352" max="14352" width="9.88671875" style="42" bestFit="1" customWidth="1"/>
    <col min="14353" max="14354" width="9.88671875" style="42" customWidth="1"/>
    <col min="14355" max="14362" width="8.88671875" style="42"/>
    <col min="14363" max="14363" width="10.109375" style="42" customWidth="1"/>
    <col min="14364" max="14366" width="8.88671875" style="42"/>
    <col min="14367" max="14367" width="10.44140625" style="42" customWidth="1"/>
    <col min="14368" max="14370" width="8.88671875" style="42"/>
    <col min="14371" max="14371" width="10.88671875" style="42" customWidth="1"/>
    <col min="14372" max="14372" width="10.21875" style="42" customWidth="1"/>
    <col min="14373" max="14374" width="8.88671875" style="42"/>
    <col min="14375" max="14375" width="10.44140625" style="42" customWidth="1"/>
    <col min="14376" max="14592" width="8.88671875" style="42"/>
    <col min="14593" max="14593" width="2.109375" style="42" customWidth="1"/>
    <col min="14594" max="14594" width="6.88671875" style="42" customWidth="1"/>
    <col min="14595" max="14595" width="9" style="42" customWidth="1"/>
    <col min="14596" max="14596" width="9.77734375" style="42" customWidth="1"/>
    <col min="14597" max="14597" width="9.77734375" style="42" bestFit="1" customWidth="1"/>
    <col min="14598" max="14598" width="10" style="42" bestFit="1" customWidth="1"/>
    <col min="14599" max="14599" width="9.109375" style="42" customWidth="1"/>
    <col min="14600" max="14600" width="9.6640625" style="42" customWidth="1"/>
    <col min="14601" max="14601" width="9.109375" style="42" customWidth="1"/>
    <col min="14602" max="14602" width="2.44140625" style="42" customWidth="1"/>
    <col min="14603" max="14603" width="7.21875" style="42" customWidth="1"/>
    <col min="14604" max="14604" width="9.109375" style="42" customWidth="1"/>
    <col min="14605" max="14605" width="9.88671875" style="42" customWidth="1"/>
    <col min="14606" max="14606" width="9.44140625" style="42" customWidth="1"/>
    <col min="14607" max="14607" width="9.77734375" style="42" bestFit="1" customWidth="1"/>
    <col min="14608" max="14608" width="9.88671875" style="42" bestFit="1" customWidth="1"/>
    <col min="14609" max="14610" width="9.88671875" style="42" customWidth="1"/>
    <col min="14611" max="14618" width="8.88671875" style="42"/>
    <col min="14619" max="14619" width="10.109375" style="42" customWidth="1"/>
    <col min="14620" max="14622" width="8.88671875" style="42"/>
    <col min="14623" max="14623" width="10.44140625" style="42" customWidth="1"/>
    <col min="14624" max="14626" width="8.88671875" style="42"/>
    <col min="14627" max="14627" width="10.88671875" style="42" customWidth="1"/>
    <col min="14628" max="14628" width="10.21875" style="42" customWidth="1"/>
    <col min="14629" max="14630" width="8.88671875" style="42"/>
    <col min="14631" max="14631" width="10.44140625" style="42" customWidth="1"/>
    <col min="14632" max="14848" width="8.88671875" style="42"/>
    <col min="14849" max="14849" width="2.109375" style="42" customWidth="1"/>
    <col min="14850" max="14850" width="6.88671875" style="42" customWidth="1"/>
    <col min="14851" max="14851" width="9" style="42" customWidth="1"/>
    <col min="14852" max="14852" width="9.77734375" style="42" customWidth="1"/>
    <col min="14853" max="14853" width="9.77734375" style="42" bestFit="1" customWidth="1"/>
    <col min="14854" max="14854" width="10" style="42" bestFit="1" customWidth="1"/>
    <col min="14855" max="14855" width="9.109375" style="42" customWidth="1"/>
    <col min="14856" max="14856" width="9.6640625" style="42" customWidth="1"/>
    <col min="14857" max="14857" width="9.109375" style="42" customWidth="1"/>
    <col min="14858" max="14858" width="2.44140625" style="42" customWidth="1"/>
    <col min="14859" max="14859" width="7.21875" style="42" customWidth="1"/>
    <col min="14860" max="14860" width="9.109375" style="42" customWidth="1"/>
    <col min="14861" max="14861" width="9.88671875" style="42" customWidth="1"/>
    <col min="14862" max="14862" width="9.44140625" style="42" customWidth="1"/>
    <col min="14863" max="14863" width="9.77734375" style="42" bestFit="1" customWidth="1"/>
    <col min="14864" max="14864" width="9.88671875" style="42" bestFit="1" customWidth="1"/>
    <col min="14865" max="14866" width="9.88671875" style="42" customWidth="1"/>
    <col min="14867" max="14874" width="8.88671875" style="42"/>
    <col min="14875" max="14875" width="10.109375" style="42" customWidth="1"/>
    <col min="14876" max="14878" width="8.88671875" style="42"/>
    <col min="14879" max="14879" width="10.44140625" style="42" customWidth="1"/>
    <col min="14880" max="14882" width="8.88671875" style="42"/>
    <col min="14883" max="14883" width="10.88671875" style="42" customWidth="1"/>
    <col min="14884" max="14884" width="10.21875" style="42" customWidth="1"/>
    <col min="14885" max="14886" width="8.88671875" style="42"/>
    <col min="14887" max="14887" width="10.44140625" style="42" customWidth="1"/>
    <col min="14888" max="15104" width="8.88671875" style="42"/>
    <col min="15105" max="15105" width="2.109375" style="42" customWidth="1"/>
    <col min="15106" max="15106" width="6.88671875" style="42" customWidth="1"/>
    <col min="15107" max="15107" width="9" style="42" customWidth="1"/>
    <col min="15108" max="15108" width="9.77734375" style="42" customWidth="1"/>
    <col min="15109" max="15109" width="9.77734375" style="42" bestFit="1" customWidth="1"/>
    <col min="15110" max="15110" width="10" style="42" bestFit="1" customWidth="1"/>
    <col min="15111" max="15111" width="9.109375" style="42" customWidth="1"/>
    <col min="15112" max="15112" width="9.6640625" style="42" customWidth="1"/>
    <col min="15113" max="15113" width="9.109375" style="42" customWidth="1"/>
    <col min="15114" max="15114" width="2.44140625" style="42" customWidth="1"/>
    <col min="15115" max="15115" width="7.21875" style="42" customWidth="1"/>
    <col min="15116" max="15116" width="9.109375" style="42" customWidth="1"/>
    <col min="15117" max="15117" width="9.88671875" style="42" customWidth="1"/>
    <col min="15118" max="15118" width="9.44140625" style="42" customWidth="1"/>
    <col min="15119" max="15119" width="9.77734375" style="42" bestFit="1" customWidth="1"/>
    <col min="15120" max="15120" width="9.88671875" style="42" bestFit="1" customWidth="1"/>
    <col min="15121" max="15122" width="9.88671875" style="42" customWidth="1"/>
    <col min="15123" max="15130" width="8.88671875" style="42"/>
    <col min="15131" max="15131" width="10.109375" style="42" customWidth="1"/>
    <col min="15132" max="15134" width="8.88671875" style="42"/>
    <col min="15135" max="15135" width="10.44140625" style="42" customWidth="1"/>
    <col min="15136" max="15138" width="8.88671875" style="42"/>
    <col min="15139" max="15139" width="10.88671875" style="42" customWidth="1"/>
    <col min="15140" max="15140" width="10.21875" style="42" customWidth="1"/>
    <col min="15141" max="15142" width="8.88671875" style="42"/>
    <col min="15143" max="15143" width="10.44140625" style="42" customWidth="1"/>
    <col min="15144" max="15360" width="8.88671875" style="42"/>
    <col min="15361" max="15361" width="2.109375" style="42" customWidth="1"/>
    <col min="15362" max="15362" width="6.88671875" style="42" customWidth="1"/>
    <col min="15363" max="15363" width="9" style="42" customWidth="1"/>
    <col min="15364" max="15364" width="9.77734375" style="42" customWidth="1"/>
    <col min="15365" max="15365" width="9.77734375" style="42" bestFit="1" customWidth="1"/>
    <col min="15366" max="15366" width="10" style="42" bestFit="1" customWidth="1"/>
    <col min="15367" max="15367" width="9.109375" style="42" customWidth="1"/>
    <col min="15368" max="15368" width="9.6640625" style="42" customWidth="1"/>
    <col min="15369" max="15369" width="9.109375" style="42" customWidth="1"/>
    <col min="15370" max="15370" width="2.44140625" style="42" customWidth="1"/>
    <col min="15371" max="15371" width="7.21875" style="42" customWidth="1"/>
    <col min="15372" max="15372" width="9.109375" style="42" customWidth="1"/>
    <col min="15373" max="15373" width="9.88671875" style="42" customWidth="1"/>
    <col min="15374" max="15374" width="9.44140625" style="42" customWidth="1"/>
    <col min="15375" max="15375" width="9.77734375" style="42" bestFit="1" customWidth="1"/>
    <col min="15376" max="15376" width="9.88671875" style="42" bestFit="1" customWidth="1"/>
    <col min="15377" max="15378" width="9.88671875" style="42" customWidth="1"/>
    <col min="15379" max="15386" width="8.88671875" style="42"/>
    <col min="15387" max="15387" width="10.109375" style="42" customWidth="1"/>
    <col min="15388" max="15390" width="8.88671875" style="42"/>
    <col min="15391" max="15391" width="10.44140625" style="42" customWidth="1"/>
    <col min="15392" max="15394" width="8.88671875" style="42"/>
    <col min="15395" max="15395" width="10.88671875" style="42" customWidth="1"/>
    <col min="15396" max="15396" width="10.21875" style="42" customWidth="1"/>
    <col min="15397" max="15398" width="8.88671875" style="42"/>
    <col min="15399" max="15399" width="10.44140625" style="42" customWidth="1"/>
    <col min="15400" max="15616" width="8.88671875" style="42"/>
    <col min="15617" max="15617" width="2.109375" style="42" customWidth="1"/>
    <col min="15618" max="15618" width="6.88671875" style="42" customWidth="1"/>
    <col min="15619" max="15619" width="9" style="42" customWidth="1"/>
    <col min="15620" max="15620" width="9.77734375" style="42" customWidth="1"/>
    <col min="15621" max="15621" width="9.77734375" style="42" bestFit="1" customWidth="1"/>
    <col min="15622" max="15622" width="10" style="42" bestFit="1" customWidth="1"/>
    <col min="15623" max="15623" width="9.109375" style="42" customWidth="1"/>
    <col min="15624" max="15624" width="9.6640625" style="42" customWidth="1"/>
    <col min="15625" max="15625" width="9.109375" style="42" customWidth="1"/>
    <col min="15626" max="15626" width="2.44140625" style="42" customWidth="1"/>
    <col min="15627" max="15627" width="7.21875" style="42" customWidth="1"/>
    <col min="15628" max="15628" width="9.109375" style="42" customWidth="1"/>
    <col min="15629" max="15629" width="9.88671875" style="42" customWidth="1"/>
    <col min="15630" max="15630" width="9.44140625" style="42" customWidth="1"/>
    <col min="15631" max="15631" width="9.77734375" style="42" bestFit="1" customWidth="1"/>
    <col min="15632" max="15632" width="9.88671875" style="42" bestFit="1" customWidth="1"/>
    <col min="15633" max="15634" width="9.88671875" style="42" customWidth="1"/>
    <col min="15635" max="15642" width="8.88671875" style="42"/>
    <col min="15643" max="15643" width="10.109375" style="42" customWidth="1"/>
    <col min="15644" max="15646" width="8.88671875" style="42"/>
    <col min="15647" max="15647" width="10.44140625" style="42" customWidth="1"/>
    <col min="15648" max="15650" width="8.88671875" style="42"/>
    <col min="15651" max="15651" width="10.88671875" style="42" customWidth="1"/>
    <col min="15652" max="15652" width="10.21875" style="42" customWidth="1"/>
    <col min="15653" max="15654" width="8.88671875" style="42"/>
    <col min="15655" max="15655" width="10.44140625" style="42" customWidth="1"/>
    <col min="15656" max="15872" width="8.88671875" style="42"/>
    <col min="15873" max="15873" width="2.109375" style="42" customWidth="1"/>
    <col min="15874" max="15874" width="6.88671875" style="42" customWidth="1"/>
    <col min="15875" max="15875" width="9" style="42" customWidth="1"/>
    <col min="15876" max="15876" width="9.77734375" style="42" customWidth="1"/>
    <col min="15877" max="15877" width="9.77734375" style="42" bestFit="1" customWidth="1"/>
    <col min="15878" max="15878" width="10" style="42" bestFit="1" customWidth="1"/>
    <col min="15879" max="15879" width="9.109375" style="42" customWidth="1"/>
    <col min="15880" max="15880" width="9.6640625" style="42" customWidth="1"/>
    <col min="15881" max="15881" width="9.109375" style="42" customWidth="1"/>
    <col min="15882" max="15882" width="2.44140625" style="42" customWidth="1"/>
    <col min="15883" max="15883" width="7.21875" style="42" customWidth="1"/>
    <col min="15884" max="15884" width="9.109375" style="42" customWidth="1"/>
    <col min="15885" max="15885" width="9.88671875" style="42" customWidth="1"/>
    <col min="15886" max="15886" width="9.44140625" style="42" customWidth="1"/>
    <col min="15887" max="15887" width="9.77734375" style="42" bestFit="1" customWidth="1"/>
    <col min="15888" max="15888" width="9.88671875" style="42" bestFit="1" customWidth="1"/>
    <col min="15889" max="15890" width="9.88671875" style="42" customWidth="1"/>
    <col min="15891" max="15898" width="8.88671875" style="42"/>
    <col min="15899" max="15899" width="10.109375" style="42" customWidth="1"/>
    <col min="15900" max="15902" width="8.88671875" style="42"/>
    <col min="15903" max="15903" width="10.44140625" style="42" customWidth="1"/>
    <col min="15904" max="15906" width="8.88671875" style="42"/>
    <col min="15907" max="15907" width="10.88671875" style="42" customWidth="1"/>
    <col min="15908" max="15908" width="10.21875" style="42" customWidth="1"/>
    <col min="15909" max="15910" width="8.88671875" style="42"/>
    <col min="15911" max="15911" width="10.44140625" style="42" customWidth="1"/>
    <col min="15912" max="16128" width="8.88671875" style="42"/>
    <col min="16129" max="16129" width="2.109375" style="42" customWidth="1"/>
    <col min="16130" max="16130" width="6.88671875" style="42" customWidth="1"/>
    <col min="16131" max="16131" width="9" style="42" customWidth="1"/>
    <col min="16132" max="16132" width="9.77734375" style="42" customWidth="1"/>
    <col min="16133" max="16133" width="9.77734375" style="42" bestFit="1" customWidth="1"/>
    <col min="16134" max="16134" width="10" style="42" bestFit="1" customWidth="1"/>
    <col min="16135" max="16135" width="9.109375" style="42" customWidth="1"/>
    <col min="16136" max="16136" width="9.6640625" style="42" customWidth="1"/>
    <col min="16137" max="16137" width="9.109375" style="42" customWidth="1"/>
    <col min="16138" max="16138" width="2.44140625" style="42" customWidth="1"/>
    <col min="16139" max="16139" width="7.21875" style="42" customWidth="1"/>
    <col min="16140" max="16140" width="9.109375" style="42" customWidth="1"/>
    <col min="16141" max="16141" width="9.88671875" style="42" customWidth="1"/>
    <col min="16142" max="16142" width="9.44140625" style="42" customWidth="1"/>
    <col min="16143" max="16143" width="9.77734375" style="42" bestFit="1" customWidth="1"/>
    <col min="16144" max="16144" width="9.88671875" style="42" bestFit="1" customWidth="1"/>
    <col min="16145" max="16146" width="9.88671875" style="42" customWidth="1"/>
    <col min="16147" max="16154" width="8.88671875" style="42"/>
    <col min="16155" max="16155" width="10.109375" style="42" customWidth="1"/>
    <col min="16156" max="16158" width="8.88671875" style="42"/>
    <col min="16159" max="16159" width="10.44140625" style="42" customWidth="1"/>
    <col min="16160" max="16162" width="8.88671875" style="42"/>
    <col min="16163" max="16163" width="10.88671875" style="42" customWidth="1"/>
    <col min="16164" max="16164" width="10.21875" style="42" customWidth="1"/>
    <col min="16165" max="16166" width="8.88671875" style="42"/>
    <col min="16167" max="16167" width="10.44140625" style="42" customWidth="1"/>
    <col min="16168" max="16384" width="8.88671875" style="42"/>
  </cols>
  <sheetData>
    <row r="1" spans="1:36" ht="21" x14ac:dyDescent="0.25">
      <c r="A1" s="103"/>
      <c r="B1" s="103"/>
      <c r="C1" s="104" t="s">
        <v>66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36" x14ac:dyDescent="0.2">
      <c r="A2" s="103"/>
      <c r="B2" s="103"/>
      <c r="C2" s="106"/>
      <c r="D2" s="107"/>
      <c r="E2" s="107"/>
      <c r="F2" s="107"/>
      <c r="G2" s="107"/>
      <c r="H2" s="103"/>
      <c r="I2" s="103"/>
      <c r="J2" s="103"/>
      <c r="K2" s="103"/>
      <c r="L2" s="103"/>
      <c r="M2" s="103"/>
      <c r="N2" s="103"/>
      <c r="O2" s="108"/>
      <c r="P2" s="108"/>
      <c r="Q2" s="108"/>
      <c r="R2" s="108"/>
    </row>
    <row r="3" spans="1:36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8" t="s">
        <v>67</v>
      </c>
      <c r="K3" s="108"/>
      <c r="L3" s="108"/>
      <c r="M3" s="108"/>
      <c r="N3" s="108"/>
      <c r="O3" s="108"/>
      <c r="P3" s="108"/>
      <c r="Q3" s="108"/>
      <c r="R3" s="108"/>
    </row>
    <row r="4" spans="1:36" x14ac:dyDescent="0.2">
      <c r="A4" s="103" t="s">
        <v>68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1:36" x14ac:dyDescent="0.2">
      <c r="A5" s="109"/>
      <c r="B5" s="110"/>
      <c r="C5" s="111" t="s">
        <v>69</v>
      </c>
      <c r="D5" s="112" t="s">
        <v>70</v>
      </c>
      <c r="E5" s="113"/>
      <c r="F5" s="112" t="s">
        <v>71</v>
      </c>
      <c r="G5" s="113"/>
      <c r="H5" s="112" t="s">
        <v>72</v>
      </c>
      <c r="I5" s="113"/>
      <c r="J5" s="114" t="s">
        <v>73</v>
      </c>
      <c r="K5" s="115"/>
      <c r="L5" s="116"/>
      <c r="M5" s="114" t="s">
        <v>74</v>
      </c>
      <c r="N5" s="116"/>
      <c r="O5" s="103"/>
      <c r="P5" s="103"/>
      <c r="Q5" s="103"/>
      <c r="R5" s="103"/>
    </row>
    <row r="6" spans="1:36" x14ac:dyDescent="0.2">
      <c r="A6" s="117" t="s">
        <v>75</v>
      </c>
      <c r="B6" s="118"/>
      <c r="C6" s="119"/>
      <c r="D6" s="120" t="s">
        <v>76</v>
      </c>
      <c r="E6" s="120" t="s">
        <v>14</v>
      </c>
      <c r="F6" s="120" t="s">
        <v>76</v>
      </c>
      <c r="G6" s="120" t="s">
        <v>14</v>
      </c>
      <c r="H6" s="120" t="s">
        <v>77</v>
      </c>
      <c r="I6" s="120" t="s">
        <v>14</v>
      </c>
      <c r="J6" s="114" t="s">
        <v>76</v>
      </c>
      <c r="K6" s="116"/>
      <c r="L6" s="120" t="s">
        <v>14</v>
      </c>
      <c r="M6" s="120" t="s">
        <v>77</v>
      </c>
      <c r="N6" s="120" t="s">
        <v>14</v>
      </c>
      <c r="O6" s="103"/>
      <c r="P6" s="103"/>
      <c r="Q6" s="103"/>
      <c r="R6" s="103"/>
    </row>
    <row r="7" spans="1:36" x14ac:dyDescent="0.2">
      <c r="A7" s="114" t="s">
        <v>78</v>
      </c>
      <c r="B7" s="115"/>
      <c r="C7" s="116"/>
      <c r="D7" s="121">
        <v>2796631</v>
      </c>
      <c r="E7" s="122">
        <v>72.900000000000006</v>
      </c>
      <c r="F7" s="121">
        <v>622644</v>
      </c>
      <c r="G7" s="122">
        <v>35.299999999999997</v>
      </c>
      <c r="H7" s="121">
        <v>2008278</v>
      </c>
      <c r="I7" s="122">
        <v>57.7</v>
      </c>
      <c r="J7" s="123">
        <v>18463</v>
      </c>
      <c r="K7" s="124"/>
      <c r="L7" s="122">
        <v>79</v>
      </c>
      <c r="M7" s="121">
        <v>14335</v>
      </c>
      <c r="N7" s="122">
        <v>63.8</v>
      </c>
      <c r="O7" s="103"/>
      <c r="P7" s="103"/>
      <c r="Q7" s="103"/>
      <c r="R7" s="103"/>
    </row>
    <row r="8" spans="1:36" x14ac:dyDescent="0.2">
      <c r="A8" s="114" t="s">
        <v>79</v>
      </c>
      <c r="B8" s="115"/>
      <c r="C8" s="116"/>
      <c r="D8" s="121">
        <v>2684109</v>
      </c>
      <c r="E8" s="122">
        <v>72.400000000000006</v>
      </c>
      <c r="F8" s="121">
        <v>619967</v>
      </c>
      <c r="G8" s="122">
        <v>53.8</v>
      </c>
      <c r="H8" s="121">
        <v>2107528</v>
      </c>
      <c r="I8" s="122">
        <v>59.8</v>
      </c>
      <c r="J8" s="123">
        <v>16991</v>
      </c>
      <c r="K8" s="124"/>
      <c r="L8" s="122">
        <v>74.400000000000006</v>
      </c>
      <c r="M8" s="121">
        <v>14335</v>
      </c>
      <c r="N8" s="122">
        <v>35.700000000000003</v>
      </c>
      <c r="O8" s="125"/>
      <c r="P8" s="103"/>
      <c r="Q8" s="103"/>
      <c r="R8" s="103"/>
      <c r="V8" s="126"/>
      <c r="AC8" s="126"/>
      <c r="AJ8" s="126"/>
    </row>
    <row r="9" spans="1:36" x14ac:dyDescent="0.2">
      <c r="A9" s="114" t="s">
        <v>18</v>
      </c>
      <c r="B9" s="115"/>
      <c r="C9" s="116"/>
      <c r="D9" s="127">
        <f>SUM(D7/D8*100)</f>
        <v>104.19215464051572</v>
      </c>
      <c r="E9" s="128" t="s">
        <v>80</v>
      </c>
      <c r="F9" s="127">
        <f>SUM(F7/F8*100)</f>
        <v>100.43179717630133</v>
      </c>
      <c r="G9" s="128" t="s">
        <v>80</v>
      </c>
      <c r="H9" s="127">
        <f>SUM(H7/H8*100)</f>
        <v>95.290691274327074</v>
      </c>
      <c r="I9" s="128" t="s">
        <v>80</v>
      </c>
      <c r="J9" s="129">
        <f>SUM(J7/J8*100)</f>
        <v>108.66341004060973</v>
      </c>
      <c r="K9" s="130" t="e">
        <f>SUM(K7/K8*100)</f>
        <v>#DIV/0!</v>
      </c>
      <c r="L9" s="128"/>
      <c r="M9" s="127">
        <f>SUM(M7/M8*100)</f>
        <v>100</v>
      </c>
      <c r="N9" s="128" t="s">
        <v>80</v>
      </c>
      <c r="O9" s="103"/>
      <c r="P9" s="103"/>
      <c r="Q9" s="103"/>
      <c r="R9" s="103"/>
    </row>
    <row r="10" spans="1:36" x14ac:dyDescent="0.2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36" x14ac:dyDescent="0.2">
      <c r="A11" s="103" t="s">
        <v>81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36" x14ac:dyDescent="0.2">
      <c r="A12" s="109"/>
      <c r="B12" s="110"/>
      <c r="C12" s="111" t="s">
        <v>82</v>
      </c>
      <c r="D12" s="131" t="s">
        <v>83</v>
      </c>
      <c r="E12" s="46" t="s">
        <v>84</v>
      </c>
      <c r="F12" s="45" t="s">
        <v>85</v>
      </c>
      <c r="G12" s="45" t="s">
        <v>86</v>
      </c>
      <c r="H12" s="45" t="s">
        <v>87</v>
      </c>
      <c r="I12" s="45" t="s">
        <v>88</v>
      </c>
      <c r="J12" s="47" t="s">
        <v>26</v>
      </c>
      <c r="K12" s="48"/>
      <c r="L12" s="45" t="s">
        <v>27</v>
      </c>
      <c r="M12" s="46" t="s">
        <v>89</v>
      </c>
      <c r="N12" s="114" t="s">
        <v>90</v>
      </c>
      <c r="O12" s="116"/>
      <c r="P12" s="103"/>
      <c r="Q12" s="103"/>
      <c r="R12" s="103"/>
    </row>
    <row r="13" spans="1:36" x14ac:dyDescent="0.2">
      <c r="A13" s="117" t="s">
        <v>75</v>
      </c>
      <c r="B13" s="118"/>
      <c r="C13" s="132"/>
      <c r="D13" s="133" t="s">
        <v>91</v>
      </c>
      <c r="E13" s="134" t="s">
        <v>92</v>
      </c>
      <c r="F13" s="135"/>
      <c r="G13" s="136"/>
      <c r="H13" s="137"/>
      <c r="I13" s="136"/>
      <c r="J13" s="137"/>
      <c r="K13" s="137"/>
      <c r="L13" s="136" t="s">
        <v>93</v>
      </c>
      <c r="M13" s="136" t="s">
        <v>94</v>
      </c>
      <c r="N13" s="138" t="s">
        <v>34</v>
      </c>
      <c r="O13" s="120" t="s">
        <v>35</v>
      </c>
      <c r="P13" s="103"/>
      <c r="Q13" s="139"/>
      <c r="R13" s="103"/>
    </row>
    <row r="14" spans="1:36" x14ac:dyDescent="0.2">
      <c r="A14" s="109" t="s">
        <v>36</v>
      </c>
      <c r="B14" s="140"/>
      <c r="C14" s="140" t="s">
        <v>37</v>
      </c>
      <c r="D14" s="141">
        <v>1644979</v>
      </c>
      <c r="E14" s="142">
        <v>1563989</v>
      </c>
      <c r="F14" s="143">
        <v>1628876</v>
      </c>
      <c r="G14" s="143">
        <v>1642199</v>
      </c>
      <c r="H14" s="143">
        <v>1411613</v>
      </c>
      <c r="I14" s="141">
        <v>1572860</v>
      </c>
      <c r="J14" s="144">
        <v>1622715</v>
      </c>
      <c r="K14" s="144"/>
      <c r="L14" s="141">
        <v>1747728</v>
      </c>
      <c r="M14" s="141">
        <f>SUM(F14:L14)/6</f>
        <v>1604331.8333333333</v>
      </c>
      <c r="N14" s="145">
        <f>SUM(L14)/D14*100</f>
        <v>106.24621955660226</v>
      </c>
      <c r="O14" s="127">
        <f>SUM(M14/E14*100)</f>
        <v>102.57948318903351</v>
      </c>
      <c r="P14" s="103"/>
      <c r="Q14" s="103"/>
      <c r="R14" s="103"/>
    </row>
    <row r="15" spans="1:36" x14ac:dyDescent="0.2">
      <c r="A15" s="112" t="s">
        <v>38</v>
      </c>
      <c r="B15" s="113"/>
      <c r="C15" s="140" t="s">
        <v>37</v>
      </c>
      <c r="D15" s="141">
        <v>1655963</v>
      </c>
      <c r="E15" s="142">
        <v>1714944</v>
      </c>
      <c r="F15" s="146">
        <v>1732517</v>
      </c>
      <c r="G15" s="141">
        <v>1775153</v>
      </c>
      <c r="H15" s="147">
        <v>1671024</v>
      </c>
      <c r="I15" s="141">
        <v>1726536</v>
      </c>
      <c r="J15" s="144">
        <v>1738227</v>
      </c>
      <c r="K15" s="144"/>
      <c r="L15" s="141">
        <v>1702197</v>
      </c>
      <c r="M15" s="141">
        <f>SUM(F15:L15)/6</f>
        <v>1724275.6666666667</v>
      </c>
      <c r="N15" s="145">
        <f>SUM(L15/D15*100)</f>
        <v>102.79197059354588</v>
      </c>
      <c r="O15" s="127">
        <f>SUM(M15/E15*100)</f>
        <v>100.54413827312534</v>
      </c>
      <c r="P15" s="103"/>
      <c r="Q15" s="103"/>
      <c r="R15" s="103"/>
    </row>
    <row r="16" spans="1:36" x14ac:dyDescent="0.2">
      <c r="A16" s="148" t="s">
        <v>95</v>
      </c>
      <c r="B16" s="149"/>
      <c r="C16" s="150"/>
      <c r="D16" s="127">
        <v>96.9</v>
      </c>
      <c r="E16" s="127">
        <v>98.6</v>
      </c>
      <c r="F16" s="109"/>
      <c r="G16" s="110"/>
      <c r="H16" s="151"/>
      <c r="I16" s="110"/>
      <c r="J16" s="110"/>
      <c r="K16" s="151"/>
      <c r="L16" s="103"/>
      <c r="M16" s="139"/>
      <c r="N16" s="103"/>
      <c r="O16" s="103"/>
      <c r="P16" s="103"/>
      <c r="Q16" s="103"/>
      <c r="R16" s="103"/>
    </row>
    <row r="17" spans="1:18" x14ac:dyDescent="0.2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spans="1:18" x14ac:dyDescent="0.2">
      <c r="A18" s="103" t="s">
        <v>96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spans="1:18" x14ac:dyDescent="0.2">
      <c r="A19" s="109"/>
      <c r="B19" s="110"/>
      <c r="C19" s="111" t="s">
        <v>82</v>
      </c>
      <c r="D19" s="131" t="s">
        <v>83</v>
      </c>
      <c r="E19" s="46" t="s">
        <v>84</v>
      </c>
      <c r="F19" s="45" t="s">
        <v>85</v>
      </c>
      <c r="G19" s="45" t="s">
        <v>86</v>
      </c>
      <c r="H19" s="45" t="s">
        <v>87</v>
      </c>
      <c r="I19" s="45" t="s">
        <v>88</v>
      </c>
      <c r="J19" s="47" t="s">
        <v>26</v>
      </c>
      <c r="K19" s="48"/>
      <c r="L19" s="45" t="s">
        <v>27</v>
      </c>
      <c r="M19" s="46" t="s">
        <v>89</v>
      </c>
      <c r="N19" s="114" t="s">
        <v>90</v>
      </c>
      <c r="O19" s="116"/>
      <c r="P19" s="103"/>
      <c r="Q19" s="103"/>
      <c r="R19" s="103"/>
    </row>
    <row r="20" spans="1:18" x14ac:dyDescent="0.2">
      <c r="A20" s="135" t="s">
        <v>75</v>
      </c>
      <c r="B20" s="137"/>
      <c r="C20" s="119"/>
      <c r="D20" s="137" t="s">
        <v>91</v>
      </c>
      <c r="E20" s="136" t="s">
        <v>92</v>
      </c>
      <c r="F20" s="137"/>
      <c r="G20" s="136"/>
      <c r="H20" s="136"/>
      <c r="I20" s="137"/>
      <c r="J20" s="135"/>
      <c r="K20" s="119"/>
      <c r="L20" s="137" t="s">
        <v>93</v>
      </c>
      <c r="M20" s="136" t="s">
        <v>94</v>
      </c>
      <c r="N20" s="120" t="s">
        <v>34</v>
      </c>
      <c r="O20" s="152" t="s">
        <v>35</v>
      </c>
      <c r="P20" s="103"/>
      <c r="Q20" s="103"/>
      <c r="R20" s="103"/>
    </row>
    <row r="21" spans="1:18" x14ac:dyDescent="0.2">
      <c r="A21" s="112" t="s">
        <v>36</v>
      </c>
      <c r="B21" s="113"/>
      <c r="C21" s="113" t="s">
        <v>37</v>
      </c>
      <c r="D21" s="142">
        <v>482327</v>
      </c>
      <c r="E21" s="142">
        <v>483117</v>
      </c>
      <c r="F21" s="142">
        <v>610181</v>
      </c>
      <c r="G21" s="142">
        <v>429955</v>
      </c>
      <c r="H21" s="142">
        <v>572476</v>
      </c>
      <c r="I21" s="142">
        <v>492355</v>
      </c>
      <c r="J21" s="153">
        <v>523608</v>
      </c>
      <c r="K21" s="154"/>
      <c r="L21" s="142">
        <v>410254</v>
      </c>
      <c r="M21" s="142">
        <f>SUM(F21:L21)/6</f>
        <v>506471.5</v>
      </c>
      <c r="N21" s="155">
        <f>SUM(L21)/D21*100</f>
        <v>85.057232956065079</v>
      </c>
      <c r="O21" s="155">
        <f>SUM(M21/E21*100)</f>
        <v>104.83412920679669</v>
      </c>
      <c r="P21" s="103"/>
      <c r="Q21" s="103"/>
      <c r="R21" s="103"/>
    </row>
    <row r="22" spans="1:18" x14ac:dyDescent="0.2">
      <c r="A22" s="135" t="s">
        <v>38</v>
      </c>
      <c r="B22" s="119"/>
      <c r="C22" s="119" t="s">
        <v>37</v>
      </c>
      <c r="D22" s="142">
        <v>822179</v>
      </c>
      <c r="E22" s="142">
        <v>826541</v>
      </c>
      <c r="F22" s="142">
        <v>859835</v>
      </c>
      <c r="G22" s="142">
        <v>808875</v>
      </c>
      <c r="H22" s="142">
        <v>886021</v>
      </c>
      <c r="I22" s="142">
        <v>871497</v>
      </c>
      <c r="J22" s="153">
        <v>876840</v>
      </c>
      <c r="K22" s="154"/>
      <c r="L22" s="142">
        <v>742614</v>
      </c>
      <c r="M22" s="142">
        <f>SUM(F22:L22)/6</f>
        <v>840947</v>
      </c>
      <c r="N22" s="155">
        <f>SUM(L22)/D22*100</f>
        <v>90.322666961817319</v>
      </c>
      <c r="O22" s="155">
        <f>SUM(M22/E22*100)</f>
        <v>101.74292624322328</v>
      </c>
      <c r="P22" s="103"/>
      <c r="Q22" s="103"/>
      <c r="R22" s="103"/>
    </row>
    <row r="23" spans="1:18" x14ac:dyDescent="0.2">
      <c r="A23" s="114" t="s">
        <v>97</v>
      </c>
      <c r="B23" s="115"/>
      <c r="C23" s="116"/>
      <c r="D23" s="155">
        <v>106</v>
      </c>
      <c r="E23" s="127">
        <v>93.6</v>
      </c>
      <c r="F23" s="156"/>
      <c r="G23" s="157"/>
      <c r="H23" s="157"/>
      <c r="I23" s="157"/>
      <c r="J23" s="158"/>
      <c r="K23" s="159"/>
      <c r="L23" s="110"/>
      <c r="M23" s="103"/>
      <c r="N23" s="103"/>
      <c r="O23" s="103"/>
      <c r="P23" s="103"/>
      <c r="Q23" s="103"/>
      <c r="R23" s="103"/>
    </row>
    <row r="24" spans="1:18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  <row r="25" spans="1:18" x14ac:dyDescent="0.2">
      <c r="A25" s="103" t="s">
        <v>98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</row>
    <row r="26" spans="1:18" x14ac:dyDescent="0.2">
      <c r="A26" s="160" t="s">
        <v>99</v>
      </c>
      <c r="B26" s="109"/>
      <c r="C26" s="111" t="s">
        <v>100</v>
      </c>
      <c r="D26" s="70" t="s">
        <v>101</v>
      </c>
      <c r="E26" s="68"/>
      <c r="F26" s="68"/>
      <c r="G26" s="70"/>
      <c r="H26" s="68"/>
      <c r="I26" s="8"/>
      <c r="J26" s="160" t="s">
        <v>99</v>
      </c>
      <c r="K26" s="109"/>
      <c r="L26" s="111" t="s">
        <v>100</v>
      </c>
      <c r="M26" s="69" t="s">
        <v>102</v>
      </c>
      <c r="N26" s="68"/>
      <c r="O26" s="68"/>
      <c r="P26" s="69"/>
      <c r="Q26" s="68"/>
      <c r="R26" s="68"/>
    </row>
    <row r="27" spans="1:18" x14ac:dyDescent="0.2">
      <c r="A27" s="161" t="s">
        <v>47</v>
      </c>
      <c r="B27" s="162" t="s">
        <v>103</v>
      </c>
      <c r="C27" s="132"/>
      <c r="D27" s="75" t="s">
        <v>56</v>
      </c>
      <c r="E27" s="75" t="s">
        <v>50</v>
      </c>
      <c r="F27" s="75" t="s">
        <v>51</v>
      </c>
      <c r="G27" s="75" t="s">
        <v>52</v>
      </c>
      <c r="H27" s="75" t="s">
        <v>53</v>
      </c>
      <c r="I27" s="75" t="s">
        <v>57</v>
      </c>
      <c r="J27" s="161" t="s">
        <v>47</v>
      </c>
      <c r="K27" s="163" t="s">
        <v>103</v>
      </c>
      <c r="L27" s="119"/>
      <c r="M27" s="77" t="s">
        <v>56</v>
      </c>
      <c r="N27" s="77" t="s">
        <v>50</v>
      </c>
      <c r="O27" s="77" t="s">
        <v>51</v>
      </c>
      <c r="P27" s="77" t="s">
        <v>52</v>
      </c>
      <c r="Q27" s="77" t="s">
        <v>53</v>
      </c>
      <c r="R27" s="77" t="s">
        <v>57</v>
      </c>
    </row>
    <row r="28" spans="1:18" x14ac:dyDescent="0.2">
      <c r="A28" s="140">
        <v>1</v>
      </c>
      <c r="B28" s="164" t="s">
        <v>58</v>
      </c>
      <c r="C28" s="165"/>
      <c r="D28" s="121">
        <v>228168</v>
      </c>
      <c r="E28" s="121">
        <v>220238</v>
      </c>
      <c r="F28" s="166">
        <v>212481</v>
      </c>
      <c r="G28" s="121">
        <v>223816</v>
      </c>
      <c r="H28" s="121">
        <v>220654</v>
      </c>
      <c r="I28" s="166">
        <v>236968</v>
      </c>
      <c r="J28" s="140">
        <v>1</v>
      </c>
      <c r="K28" s="164" t="s">
        <v>58</v>
      </c>
      <c r="L28" s="113"/>
      <c r="M28" s="121">
        <v>228720</v>
      </c>
      <c r="N28" s="121">
        <v>216668</v>
      </c>
      <c r="O28" s="121">
        <v>204662</v>
      </c>
      <c r="P28" s="121">
        <v>220571</v>
      </c>
      <c r="Q28" s="121">
        <v>232674</v>
      </c>
      <c r="R28" s="121">
        <v>230788</v>
      </c>
    </row>
    <row r="29" spans="1:18" x14ac:dyDescent="0.2">
      <c r="A29" s="140">
        <v>2</v>
      </c>
      <c r="B29" s="167" t="s">
        <v>104</v>
      </c>
      <c r="C29" s="168"/>
      <c r="D29" s="121">
        <v>260698</v>
      </c>
      <c r="E29" s="121">
        <v>263806</v>
      </c>
      <c r="F29" s="166">
        <v>216535</v>
      </c>
      <c r="G29" s="121">
        <v>249648</v>
      </c>
      <c r="H29" s="121">
        <v>256545</v>
      </c>
      <c r="I29" s="166">
        <v>232247</v>
      </c>
      <c r="J29" s="140">
        <v>2</v>
      </c>
      <c r="K29" s="164" t="s">
        <v>104</v>
      </c>
      <c r="L29" s="169"/>
      <c r="M29" s="121">
        <v>251417</v>
      </c>
      <c r="N29" s="121">
        <v>259656</v>
      </c>
      <c r="O29" s="121">
        <v>209092</v>
      </c>
      <c r="P29" s="121">
        <v>217139</v>
      </c>
      <c r="Q29" s="121">
        <v>221720</v>
      </c>
      <c r="R29" s="121">
        <v>209259</v>
      </c>
    </row>
    <row r="30" spans="1:18" x14ac:dyDescent="0.2">
      <c r="A30" s="140">
        <v>3</v>
      </c>
      <c r="B30" s="167" t="s">
        <v>59</v>
      </c>
      <c r="C30" s="165"/>
      <c r="D30" s="121">
        <v>112251</v>
      </c>
      <c r="E30" s="121">
        <v>123552</v>
      </c>
      <c r="F30" s="166">
        <v>127976</v>
      </c>
      <c r="G30" s="121">
        <v>123236</v>
      </c>
      <c r="H30" s="121">
        <v>123901</v>
      </c>
      <c r="I30" s="166">
        <v>125066</v>
      </c>
      <c r="J30" s="140">
        <v>3</v>
      </c>
      <c r="K30" s="167" t="s">
        <v>59</v>
      </c>
      <c r="L30" s="170"/>
      <c r="M30" s="121">
        <v>149948</v>
      </c>
      <c r="N30" s="121">
        <v>151836</v>
      </c>
      <c r="O30" s="121">
        <v>154716</v>
      </c>
      <c r="P30" s="121">
        <v>141296</v>
      </c>
      <c r="Q30" s="121">
        <v>143177</v>
      </c>
      <c r="R30" s="121">
        <v>139912</v>
      </c>
    </row>
    <row r="31" spans="1:18" x14ac:dyDescent="0.2">
      <c r="A31" s="140">
        <v>4</v>
      </c>
      <c r="B31" s="171" t="s">
        <v>60</v>
      </c>
      <c r="C31" s="172"/>
      <c r="D31" s="121">
        <v>118085</v>
      </c>
      <c r="E31" s="121">
        <v>117104</v>
      </c>
      <c r="F31" s="166">
        <v>119186</v>
      </c>
      <c r="G31" s="121">
        <v>123149</v>
      </c>
      <c r="H31" s="121">
        <v>124784</v>
      </c>
      <c r="I31" s="166">
        <v>122311</v>
      </c>
      <c r="J31" s="140">
        <v>4</v>
      </c>
      <c r="K31" s="167" t="s">
        <v>105</v>
      </c>
      <c r="L31" s="113"/>
      <c r="M31" s="121">
        <v>90658</v>
      </c>
      <c r="N31" s="121">
        <v>95012</v>
      </c>
      <c r="O31" s="121">
        <v>103703</v>
      </c>
      <c r="P31" s="121">
        <v>115303</v>
      </c>
      <c r="Q31" s="121">
        <v>117173</v>
      </c>
      <c r="R31" s="121">
        <v>124812</v>
      </c>
    </row>
    <row r="32" spans="1:18" x14ac:dyDescent="0.2">
      <c r="A32" s="140">
        <v>5</v>
      </c>
      <c r="B32" s="173" t="s">
        <v>106</v>
      </c>
      <c r="C32" s="165"/>
      <c r="D32" s="121">
        <v>123314</v>
      </c>
      <c r="E32" s="121">
        <v>115841</v>
      </c>
      <c r="F32" s="166">
        <v>108500</v>
      </c>
      <c r="G32" s="121">
        <v>115680</v>
      </c>
      <c r="H32" s="121">
        <v>122113</v>
      </c>
      <c r="I32" s="166">
        <v>116047</v>
      </c>
      <c r="J32" s="140">
        <v>5</v>
      </c>
      <c r="K32" s="167" t="s">
        <v>106</v>
      </c>
      <c r="L32" s="174"/>
      <c r="M32" s="121">
        <v>129357</v>
      </c>
      <c r="N32" s="121">
        <v>125682</v>
      </c>
      <c r="O32" s="121">
        <v>131065</v>
      </c>
      <c r="P32" s="121">
        <v>125901</v>
      </c>
      <c r="Q32" s="121">
        <v>126068</v>
      </c>
      <c r="R32" s="121">
        <v>119834</v>
      </c>
    </row>
    <row r="33" spans="1:18" x14ac:dyDescent="0.2">
      <c r="A33" s="114" t="s">
        <v>64</v>
      </c>
      <c r="B33" s="115"/>
      <c r="C33" s="116"/>
      <c r="D33" s="121">
        <v>1732517</v>
      </c>
      <c r="E33" s="121">
        <v>1775153</v>
      </c>
      <c r="F33" s="166">
        <v>1671024</v>
      </c>
      <c r="G33" s="121">
        <v>1726536</v>
      </c>
      <c r="H33" s="121">
        <v>1738227</v>
      </c>
      <c r="I33" s="166">
        <v>1702197</v>
      </c>
      <c r="J33" s="114" t="s">
        <v>64</v>
      </c>
      <c r="K33" s="115"/>
      <c r="L33" s="116"/>
      <c r="M33" s="121">
        <v>1731213</v>
      </c>
      <c r="N33" s="121">
        <v>1743891</v>
      </c>
      <c r="O33" s="121">
        <v>1668550</v>
      </c>
      <c r="P33" s="121">
        <v>1730196</v>
      </c>
      <c r="Q33" s="121">
        <v>1759848</v>
      </c>
      <c r="R33" s="121">
        <v>1655963</v>
      </c>
    </row>
    <row r="34" spans="1:18" x14ac:dyDescent="0.2">
      <c r="A34" s="114" t="s">
        <v>107</v>
      </c>
      <c r="B34" s="115"/>
      <c r="C34" s="116"/>
      <c r="D34" s="127">
        <f t="shared" ref="D34:I34" si="0">D33/M33*100</f>
        <v>100.07532290942824</v>
      </c>
      <c r="E34" s="127">
        <f t="shared" si="0"/>
        <v>101.79265791267918</v>
      </c>
      <c r="F34" s="127">
        <f t="shared" si="0"/>
        <v>100.14827245212909</v>
      </c>
      <c r="G34" s="127">
        <f t="shared" si="0"/>
        <v>99.788463272369142</v>
      </c>
      <c r="H34" s="127">
        <f t="shared" si="0"/>
        <v>98.771427986962507</v>
      </c>
      <c r="I34" s="127">
        <f t="shared" si="0"/>
        <v>102.79197059354588</v>
      </c>
      <c r="J34" s="114" t="s">
        <v>107</v>
      </c>
      <c r="K34" s="115"/>
      <c r="L34" s="116"/>
      <c r="M34" s="127">
        <v>99.2</v>
      </c>
      <c r="N34" s="127">
        <v>96.9</v>
      </c>
      <c r="O34" s="127">
        <v>97.8</v>
      </c>
      <c r="P34" s="175">
        <v>99.4</v>
      </c>
      <c r="Q34" s="175">
        <v>101.2</v>
      </c>
      <c r="R34" s="175">
        <v>96.9</v>
      </c>
    </row>
    <row r="35" spans="1:18" x14ac:dyDescent="0.2">
      <c r="A35" s="176"/>
      <c r="B35" s="176"/>
      <c r="C35" s="176"/>
      <c r="D35" s="177"/>
      <c r="E35" s="177"/>
      <c r="F35" s="177"/>
      <c r="G35" s="177"/>
      <c r="H35" s="177"/>
      <c r="I35" s="177"/>
      <c r="J35" s="176"/>
      <c r="K35" s="176"/>
      <c r="L35" s="176"/>
      <c r="M35" s="178"/>
      <c r="N35" s="178"/>
      <c r="O35" s="178"/>
      <c r="P35" s="178"/>
      <c r="Q35" s="178"/>
      <c r="R35" s="178"/>
    </row>
  </sheetData>
  <mergeCells count="31">
    <mergeCell ref="A23:C23"/>
    <mergeCell ref="J23:K23"/>
    <mergeCell ref="A33:C33"/>
    <mergeCell ref="J33:L33"/>
    <mergeCell ref="A34:C34"/>
    <mergeCell ref="J34:L34"/>
    <mergeCell ref="J15:K15"/>
    <mergeCell ref="A16:C16"/>
    <mergeCell ref="J19:K19"/>
    <mergeCell ref="N19:O19"/>
    <mergeCell ref="J21:K21"/>
    <mergeCell ref="J22:K22"/>
    <mergeCell ref="A9:C9"/>
    <mergeCell ref="J9:K9"/>
    <mergeCell ref="J12:K12"/>
    <mergeCell ref="N12:O12"/>
    <mergeCell ref="A13:B13"/>
    <mergeCell ref="J14:K14"/>
    <mergeCell ref="A6:B6"/>
    <mergeCell ref="J6:K6"/>
    <mergeCell ref="A7:C7"/>
    <mergeCell ref="J7:K7"/>
    <mergeCell ref="A8:C8"/>
    <mergeCell ref="J8:K8"/>
    <mergeCell ref="C1:R1"/>
    <mergeCell ref="D2:E2"/>
    <mergeCell ref="F2:G2"/>
    <mergeCell ref="O2:R2"/>
    <mergeCell ref="J3:R3"/>
    <mergeCell ref="J5:L5"/>
    <mergeCell ref="M5:N5"/>
  </mergeCells>
  <phoneticPr fontId="4"/>
  <pageMargins left="0.23" right="0.2" top="0.73" bottom="0.7" header="0.51200000000000001" footer="0.51200000000000001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福岡県現況２８年１２月末</vt:lpstr>
      <vt:lpstr>九・倉庫現況28年12月末 </vt:lpstr>
      <vt:lpstr>Sheet1</vt:lpstr>
      <vt:lpstr>Sheet2</vt:lpstr>
      <vt:lpstr>Sheet3</vt:lpstr>
      <vt:lpstr>福岡県現況２８年１２月末!Print_Area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2017-06-22T04:12:17Z</dcterms:created>
  <dcterms:modified xsi:type="dcterms:W3CDTF">2017-06-22T04:13:39Z</dcterms:modified>
</cp:coreProperties>
</file>