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" yWindow="48" windowWidth="11112" windowHeight="9528"/>
  </bookViews>
  <sheets>
    <sheet name="福岡県現況２９年９月末" sheetId="4" r:id="rId1"/>
    <sheet name="Sheet1" sheetId="1" r:id="rId2"/>
    <sheet name="Sheet2" sheetId="2" r:id="rId3"/>
    <sheet name="Sheet3" sheetId="3" r:id="rId4"/>
  </sheets>
  <definedNames>
    <definedName name="_xlnm.Print_Area" localSheetId="0">福岡県現況２９年９月末!$A$1:$R$39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<sst xmlns="http://schemas.openxmlformats.org/spreadsheetml/2006/main" count="111" uniqueCount="69">
  <si>
    <t>福岡県内統計【平成２９年９月末】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5"/>
  </si>
  <si>
    <t>平成２９年１２月２５日現在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5"/>
  </si>
  <si>
    <t>福 岡 県 倉 庫 協 会</t>
  </si>
  <si>
    <t>　　</t>
  </si>
  <si>
    <t>　○平成29年9月末現在　　倉庫現況及び利用率</t>
    <phoneticPr fontId="5"/>
  </si>
  <si>
    <t>　　　種別</t>
    <phoneticPr fontId="5"/>
  </si>
  <si>
    <t>１　～　３　類</t>
    <phoneticPr fontId="5"/>
  </si>
  <si>
    <t>　　　　野　　　積　　　　</t>
    <rPh sb="8" eb="9">
      <t>ツミ</t>
    </rPh>
    <phoneticPr fontId="5"/>
  </si>
  <si>
    <t>貯　　蔵　　槽</t>
    <phoneticPr fontId="5"/>
  </si>
  <si>
    <t>危険品(建屋)</t>
    <phoneticPr fontId="5"/>
  </si>
  <si>
    <t>危険品(タンク)</t>
    <phoneticPr fontId="5"/>
  </si>
  <si>
    <t>事業所数</t>
    <rPh sb="0" eb="3">
      <t>ジギョウショ</t>
    </rPh>
    <rPh sb="3" eb="4">
      <t>スウ</t>
    </rPh>
    <phoneticPr fontId="5"/>
  </si>
  <si>
    <t>月別</t>
    <phoneticPr fontId="5"/>
  </si>
  <si>
    <t>面積　㎡</t>
    <phoneticPr fontId="5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</si>
  <si>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</si>
  <si>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5"/>
  </si>
  <si>
    <t>平成29年9月</t>
    <rPh sb="6" eb="7">
      <t>ガツ</t>
    </rPh>
    <phoneticPr fontId="5"/>
  </si>
  <si>
    <t>平成28年9月</t>
    <phoneticPr fontId="5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</si>
  <si>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</si>
  <si>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5"/>
  </si>
  <si>
    <t>28年9月</t>
    <rPh sb="2" eb="3">
      <t>ネン</t>
    </rPh>
    <rPh sb="4" eb="5">
      <t>ガツ</t>
    </rPh>
    <phoneticPr fontId="5"/>
  </si>
  <si>
    <t>28/4～28/9月</t>
    <phoneticPr fontId="5"/>
  </si>
  <si>
    <r>
      <t>29年4月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rPh sb="4" eb="5">
      <t>ガツ</t>
    </rPh>
    <phoneticPr fontId="5"/>
  </si>
  <si>
    <t>29年5月</t>
    <rPh sb="2" eb="3">
      <t>ネン</t>
    </rPh>
    <rPh sb="4" eb="5">
      <t>ガツ</t>
    </rPh>
    <phoneticPr fontId="5"/>
  </si>
  <si>
    <t>29年6月</t>
    <rPh sb="2" eb="3">
      <t>ネン</t>
    </rPh>
    <rPh sb="4" eb="5">
      <t>ガツ</t>
    </rPh>
    <phoneticPr fontId="5"/>
  </si>
  <si>
    <t>29年7月</t>
    <rPh sb="2" eb="3">
      <t>ネン</t>
    </rPh>
    <rPh sb="4" eb="5">
      <t>ガツ</t>
    </rPh>
    <phoneticPr fontId="5"/>
  </si>
  <si>
    <t>29年8月</t>
    <rPh sb="2" eb="3">
      <t>ネン</t>
    </rPh>
    <rPh sb="4" eb="5">
      <t>ガツ</t>
    </rPh>
    <phoneticPr fontId="5"/>
  </si>
  <si>
    <t>29年9月</t>
    <rPh sb="2" eb="3">
      <t>ネン</t>
    </rPh>
    <rPh sb="4" eb="5">
      <t>ガツ</t>
    </rPh>
    <phoneticPr fontId="5"/>
  </si>
  <si>
    <t>29/4～29/9月</t>
    <rPh sb="9" eb="10">
      <t>ガツ</t>
    </rPh>
    <phoneticPr fontId="5"/>
  </si>
  <si>
    <t>　　　　備　考 %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</si>
  <si>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</si>
  <si>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</si>
  <si>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</si>
  <si>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</si>
  <si>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</si>
  <si>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</si>
  <si>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</si>
  <si>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</si>
  <si>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</si>
  <si>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5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</si>
  <si>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5"/>
  </si>
  <si>
    <t>28/4～28/9月</t>
  </si>
  <si>
    <t>　　　　　備　考 %</t>
    <phoneticPr fontId="5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</si>
  <si>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5"/>
  </si>
  <si>
    <t>順</t>
    <phoneticPr fontId="5"/>
  </si>
  <si>
    <t>　　　月別</t>
    <phoneticPr fontId="5"/>
  </si>
  <si>
    <t>２９年</t>
    <rPh sb="2" eb="3">
      <t>ネン</t>
    </rPh>
    <phoneticPr fontId="5"/>
  </si>
  <si>
    <t>２８年</t>
    <rPh sb="2" eb="3">
      <t>ネン</t>
    </rPh>
    <phoneticPr fontId="5"/>
  </si>
  <si>
    <t>位</t>
    <rPh sb="0" eb="1">
      <t>イ</t>
    </rPh>
    <phoneticPr fontId="5"/>
  </si>
  <si>
    <t>品目</t>
    <phoneticPr fontId="5"/>
  </si>
  <si>
    <t>4月</t>
  </si>
  <si>
    <t>5月</t>
  </si>
  <si>
    <t>6月</t>
  </si>
  <si>
    <t>7月</t>
    <phoneticPr fontId="5"/>
  </si>
  <si>
    <t>8月</t>
    <phoneticPr fontId="5"/>
  </si>
  <si>
    <t>9月</t>
    <phoneticPr fontId="5"/>
  </si>
  <si>
    <t>　品目</t>
  </si>
  <si>
    <t>7月</t>
    <phoneticPr fontId="5"/>
  </si>
  <si>
    <t>8月</t>
    <phoneticPr fontId="5"/>
  </si>
  <si>
    <t>9月</t>
    <phoneticPr fontId="5"/>
  </si>
  <si>
    <t>雑品</t>
    <rPh sb="0" eb="2">
      <t>ザッピン</t>
    </rPh>
    <phoneticPr fontId="5"/>
  </si>
  <si>
    <t>その他の諸食料工業品</t>
    <rPh sb="2" eb="3">
      <t>タ</t>
    </rPh>
    <rPh sb="4" eb="5">
      <t>ショ</t>
    </rPh>
    <rPh sb="5" eb="7">
      <t>ショクリョウ</t>
    </rPh>
    <rPh sb="7" eb="9">
      <t>コウギョウ</t>
    </rPh>
    <rPh sb="9" eb="10">
      <t>ヒン</t>
    </rPh>
    <phoneticPr fontId="5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</si>
  <si>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5"/>
  </si>
  <si>
    <t>金属製品</t>
    <rPh sb="0" eb="2">
      <t>キンゾク</t>
    </rPh>
    <rPh sb="2" eb="4">
      <t>セイヒン</t>
    </rPh>
    <phoneticPr fontId="5"/>
  </si>
  <si>
    <t>米</t>
    <rPh sb="0" eb="1">
      <t>コメ</t>
    </rPh>
    <phoneticPr fontId="5"/>
  </si>
  <si>
    <t>その他の日用品</t>
    <rPh sb="2" eb="3">
      <t>タ</t>
    </rPh>
    <rPh sb="4" eb="7">
      <t>ニチヨウヒン</t>
    </rPh>
    <phoneticPr fontId="5"/>
  </si>
  <si>
    <t>紙・パルプ</t>
    <rPh sb="0" eb="1">
      <t>カミ</t>
    </rPh>
    <phoneticPr fontId="5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</si>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</sst>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06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2" fillId="0" borderId="0" xfId="1" applyAlignment="1">
      <alignment horizontal="right"/>
    </xf>
    <xf numFmtId="0" fontId="0" fillId="0" borderId="0" xfId="1" applyFont="1"/>
    <xf numFmtId="0" fontId="2" fillId="0" borderId="1" xfId="1" applyFill="1" applyBorder="1"/>
    <xf numFmtId="0" fontId="2" fillId="0" borderId="2" xfId="1" applyFill="1" applyBorder="1"/>
    <xf numFmtId="0" fontId="2" fillId="0" borderId="3" xfId="1" applyFill="1" applyBorder="1"/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4" xfId="1" applyFill="1" applyBorder="1" applyAlignment="1"/>
    <xf numFmtId="0" fontId="2" fillId="0" borderId="5" xfId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2" fillId="0" borderId="0" xfId="1" applyFill="1"/>
    <xf numFmtId="0" fontId="2" fillId="0" borderId="8" xfId="1" applyFill="1" applyBorder="1" applyAlignment="1"/>
    <xf numFmtId="0" fontId="2" fillId="0" borderId="9" xfId="1" applyFill="1" applyBorder="1" applyAlignment="1"/>
    <xf numFmtId="0" fontId="2" fillId="0" borderId="9" xfId="1" applyFill="1" applyBorder="1"/>
    <xf numFmtId="0" fontId="2" fillId="0" borderId="10" xfId="1" applyFill="1" applyBorder="1" applyAlignment="1">
      <alignment horizontal="center"/>
    </xf>
    <xf numFmtId="0" fontId="2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2" fillId="0" borderId="10" xfId="1" applyNumberFormat="1" applyFill="1" applyBorder="1"/>
    <xf numFmtId="176" fontId="2" fillId="0" borderId="10" xfId="1" applyNumberFormat="1" applyFill="1" applyBorder="1"/>
    <xf numFmtId="176" fontId="2" fillId="0" borderId="4" xfId="1" applyNumberFormat="1" applyFill="1" applyBorder="1" applyAlignment="1"/>
    <xf numFmtId="176" fontId="2" fillId="0" borderId="5" xfId="1" applyNumberFormat="1" applyFill="1" applyBorder="1" applyAlignment="1"/>
    <xf numFmtId="0" fontId="0" fillId="0" borderId="10" xfId="1" applyFont="1" applyFill="1" applyBorder="1"/>
    <xf numFmtId="0" fontId="2" fillId="0" borderId="4" xfId="2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176" fontId="2" fillId="0" borderId="10" xfId="2" applyNumberFormat="1" applyFill="1" applyBorder="1" applyAlignment="1">
      <alignment horizontal="right"/>
    </xf>
    <xf numFmtId="177" fontId="2" fillId="0" borderId="10" xfId="2" applyNumberFormat="1" applyFill="1" applyBorder="1"/>
    <xf numFmtId="176" fontId="2" fillId="0" borderId="10" xfId="2" applyNumberFormat="1" applyFill="1" applyBorder="1"/>
    <xf numFmtId="176" fontId="2" fillId="0" borderId="4" xfId="2" applyNumberFormat="1" applyFill="1" applyBorder="1" applyAlignment="1"/>
    <xf numFmtId="176" fontId="2" fillId="0" borderId="5" xfId="2" applyNumberFormat="1" applyFill="1" applyBorder="1" applyAlignment="1"/>
    <xf numFmtId="0" fontId="2" fillId="0" borderId="10" xfId="2" applyFill="1" applyBorder="1"/>
    <xf numFmtId="0" fontId="2" fillId="0" borderId="0" xfId="2"/>
    <xf numFmtId="178" fontId="2" fillId="0" borderId="10" xfId="1" applyNumberFormat="1" applyFill="1" applyBorder="1"/>
    <xf numFmtId="178" fontId="2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6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2" fillId="0" borderId="3" xfId="1" applyNumberFormat="1" applyFill="1" applyBorder="1" applyAlignment="1">
      <alignment horizontal="center"/>
    </xf>
    <xf numFmtId="0" fontId="6" fillId="0" borderId="7" xfId="1" applyFont="1" applyFill="1" applyBorder="1" applyAlignment="1">
      <alignment vertical="center"/>
    </xf>
    <xf numFmtId="0" fontId="2" fillId="0" borderId="10" xfId="1" applyFill="1" applyBorder="1"/>
    <xf numFmtId="0" fontId="2" fillId="0" borderId="12" xfId="1" applyFill="1" applyBorder="1"/>
    <xf numFmtId="0" fontId="2" fillId="0" borderId="11" xfId="1" applyFill="1" applyBorder="1"/>
    <xf numFmtId="0" fontId="2" fillId="0" borderId="8" xfId="1" applyFill="1" applyBorder="1"/>
    <xf numFmtId="179" fontId="0" fillId="0" borderId="10" xfId="1" applyNumberFormat="1" applyFont="1" applyFill="1" applyBorder="1"/>
    <xf numFmtId="3" fontId="2" fillId="0" borderId="10" xfId="1" applyNumberFormat="1" applyFill="1" applyBorder="1"/>
    <xf numFmtId="179" fontId="2" fillId="0" borderId="10" xfId="1" applyNumberFormat="1" applyFill="1" applyBorder="1"/>
    <xf numFmtId="179" fontId="2" fillId="0" borderId="4" xfId="1" applyNumberFormat="1" applyFill="1" applyBorder="1"/>
    <xf numFmtId="179" fontId="2" fillId="0" borderId="5" xfId="1" applyNumberFormat="1" applyFill="1" applyBorder="1"/>
    <xf numFmtId="179" fontId="2" fillId="0" borderId="13" xfId="1" applyNumberFormat="1" applyFill="1" applyBorder="1"/>
    <xf numFmtId="179" fontId="7" fillId="0" borderId="10" xfId="1" applyNumberFormat="1" applyFont="1" applyFill="1" applyBorder="1"/>
    <xf numFmtId="179" fontId="7" fillId="0" borderId="10" xfId="1" applyNumberFormat="1" applyFont="1" applyFill="1" applyBorder="1"/>
    <xf numFmtId="0" fontId="6" fillId="0" borderId="4" xfId="1" applyFont="1" applyFill="1" applyBorder="1" applyAlignment="1"/>
    <xf numFmtId="0" fontId="6" fillId="0" borderId="6" xfId="1" applyFont="1" applyFill="1" applyBorder="1" applyAlignment="1"/>
    <xf numFmtId="0" fontId="6" fillId="0" borderId="5" xfId="1" applyFont="1" applyFill="1" applyBorder="1" applyAlignment="1"/>
    <xf numFmtId="0" fontId="2" fillId="0" borderId="11" xfId="1" applyFill="1" applyBorder="1" applyAlignment="1">
      <alignment horizontal="center"/>
    </xf>
    <xf numFmtId="179" fontId="2" fillId="0" borderId="10" xfId="1" applyNumberFormat="1" applyFill="1" applyBorder="1"/>
    <xf numFmtId="0" fontId="2" fillId="0" borderId="0" xfId="1" applyFill="1" applyBorder="1"/>
    <xf numFmtId="178" fontId="2" fillId="0" borderId="0" xfId="1" applyNumberFormat="1" applyFill="1" applyBorder="1"/>
    <xf numFmtId="0" fontId="2" fillId="0" borderId="0" xfId="1" applyFont="1" applyFill="1" applyBorder="1"/>
    <xf numFmtId="0" fontId="2" fillId="0" borderId="0" xfId="1" applyFill="1" applyBorder="1" applyAlignment="1"/>
    <xf numFmtId="179" fontId="2" fillId="0" borderId="0" xfId="1" applyNumberFormat="1" applyFill="1"/>
    <xf numFmtId="0" fontId="2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2" fillId="0" borderId="14" xfId="1" applyFill="1" applyBorder="1"/>
    <xf numFmtId="0" fontId="2" fillId="0" borderId="13" xfId="1" applyFill="1" applyBorder="1"/>
    <xf numFmtId="0" fontId="2" fillId="0" borderId="15" xfId="1" applyFill="1" applyBorder="1"/>
    <xf numFmtId="0" fontId="2" fillId="0" borderId="16" xfId="1" applyFill="1" applyBorder="1"/>
    <xf numFmtId="0" fontId="0" fillId="0" borderId="16" xfId="1" applyFont="1" applyFill="1" applyBorder="1" applyAlignment="1">
      <alignment horizontal="center"/>
    </xf>
    <xf numFmtId="0" fontId="2" fillId="0" borderId="17" xfId="1" applyFill="1" applyBorder="1"/>
    <xf numFmtId="0" fontId="0" fillId="0" borderId="4" xfId="1" applyFont="1" applyFill="1" applyBorder="1" applyAlignment="1">
      <alignment horizontal="left" vertical="center" shrinkToFit="1"/>
    </xf>
    <xf numFmtId="0" fontId="2" fillId="0" borderId="5" xfId="1" applyFont="1" applyFill="1" applyBorder="1" applyAlignment="1">
      <alignment horizontal="left" vertical="center" shrinkToFit="1"/>
    </xf>
    <xf numFmtId="176" fontId="2" fillId="0" borderId="4" xfId="1" applyNumberFormat="1" applyFill="1" applyBorder="1"/>
    <xf numFmtId="176" fontId="2" fillId="0" borderId="5" xfId="1" applyNumberFormat="1" applyFill="1" applyBorder="1"/>
    <xf numFmtId="0" fontId="2" fillId="0" borderId="18" xfId="1" applyFill="1" applyBorder="1"/>
    <xf numFmtId="0" fontId="8" fillId="0" borderId="4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176" fontId="2" fillId="0" borderId="10" xfId="1" applyNumberFormat="1" applyFont="1" applyFill="1" applyBorder="1"/>
    <xf numFmtId="176" fontId="2" fillId="0" borderId="19" xfId="1" applyNumberFormat="1" applyFill="1" applyBorder="1"/>
    <xf numFmtId="0" fontId="8" fillId="0" borderId="20" xfId="1" applyFont="1" applyFill="1" applyBorder="1" applyAlignment="1">
      <alignment horizontal="center"/>
    </xf>
    <xf numFmtId="176" fontId="0" fillId="0" borderId="10" xfId="1" applyNumberFormat="1" applyFont="1" applyFill="1" applyBorder="1"/>
    <xf numFmtId="176" fontId="2" fillId="0" borderId="5" xfId="2" applyNumberFormat="1" applyFill="1" applyBorder="1"/>
    <xf numFmtId="178" fontId="2" fillId="0" borderId="5" xfId="1" applyNumberFormat="1" applyFill="1" applyBorder="1"/>
    <xf numFmtId="178" fontId="2" fillId="0" borderId="12" xfId="1" applyNumberFormat="1" applyFill="1" applyBorder="1"/>
    <xf numFmtId="178" fontId="2" fillId="0" borderId="5" xfId="2" applyNumberFormat="1" applyFill="1" applyBorder="1"/>
    <xf numFmtId="178" fontId="2" fillId="0" borderId="10" xfId="2" applyNumberFormat="1" applyFill="1" applyBorder="1"/>
    <xf numFmtId="178" fontId="2" fillId="0" borderId="0" xfId="1" applyNumberFormat="1"/>
    <xf numFmtId="0" fontId="0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76" fontId="2" fillId="0" borderId="0" xfId="1" applyNumberFormat="1" applyFill="1" applyBorder="1"/>
    <xf numFmtId="0" fontId="2" fillId="0" borderId="0" xfId="1" applyBorder="1"/>
    <xf numFmtId="0" fontId="9" fillId="0" borderId="0" xfId="1" applyFont="1" applyFill="1" applyBorder="1" applyAlignment="1">
      <alignment horizontal="left"/>
    </xf>
    <xf numFmtId="176" fontId="2" fillId="0" borderId="0" xfId="1" applyNumberFormat="1" applyBorder="1"/>
    <xf numFmtId="0" fontId="6" fillId="0" borderId="0" xfId="1" applyFont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F27" sqref="F27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13</v>
      </c>
      <c r="G6" s="23" t="s">
        <v>14</v>
      </c>
      <c r="H6" s="23" t="s">
        <v>15</v>
      </c>
      <c r="I6" s="23" t="s">
        <v>14</v>
      </c>
      <c r="J6" s="11" t="s">
        <v>13</v>
      </c>
      <c r="K6" s="12"/>
      <c r="L6" s="23" t="s">
        <v>14</v>
      </c>
      <c r="M6" s="23" t="s">
        <v>15</v>
      </c>
      <c r="N6" s="23" t="s">
        <v>14</v>
      </c>
      <c r="O6" s="24"/>
      <c r="P6" s="19"/>
      <c r="Q6" s="19"/>
      <c r="R6" s="19"/>
    </row>
    <row r="7" spans="1:26" x14ac:dyDescent="0.2">
      <c r="A7" s="25" t="s">
        <v>16</v>
      </c>
      <c r="B7" s="26"/>
      <c r="C7" s="12"/>
      <c r="D7" s="27">
        <v>1708450</v>
      </c>
      <c r="E7" s="28">
        <v>75.599999999999994</v>
      </c>
      <c r="F7" s="29">
        <v>162246</v>
      </c>
      <c r="G7" s="28">
        <v>27.1</v>
      </c>
      <c r="H7" s="29">
        <v>601947</v>
      </c>
      <c r="I7" s="28">
        <v>74.400000000000006</v>
      </c>
      <c r="J7" s="30">
        <v>10017</v>
      </c>
      <c r="K7" s="31"/>
      <c r="L7" s="28">
        <v>83.3</v>
      </c>
      <c r="M7" s="29">
        <v>1611</v>
      </c>
      <c r="N7" s="28">
        <v>2</v>
      </c>
      <c r="O7" s="32">
        <v>169</v>
      </c>
      <c r="P7" s="19"/>
      <c r="Q7" s="19"/>
      <c r="R7" s="19"/>
    </row>
    <row r="8" spans="1:26" x14ac:dyDescent="0.2">
      <c r="A8" s="33" t="s">
        <v>17</v>
      </c>
      <c r="B8" s="34"/>
      <c r="C8" s="35"/>
      <c r="D8" s="36">
        <v>1570699</v>
      </c>
      <c r="E8" s="37">
        <v>77.8</v>
      </c>
      <c r="F8" s="38">
        <v>161038</v>
      </c>
      <c r="G8" s="37">
        <v>41.2</v>
      </c>
      <c r="H8" s="38">
        <v>601947</v>
      </c>
      <c r="I8" s="37">
        <v>71.8</v>
      </c>
      <c r="J8" s="39">
        <v>9093</v>
      </c>
      <c r="K8" s="40"/>
      <c r="L8" s="37">
        <v>89</v>
      </c>
      <c r="M8" s="38">
        <v>1611</v>
      </c>
      <c r="N8" s="37">
        <v>2</v>
      </c>
      <c r="O8" s="41">
        <v>166</v>
      </c>
      <c r="P8" s="19"/>
      <c r="Q8" s="19"/>
      <c r="R8" s="42"/>
    </row>
    <row r="9" spans="1:26" x14ac:dyDescent="0.2">
      <c r="A9" s="11" t="s">
        <v>18</v>
      </c>
      <c r="B9" s="26"/>
      <c r="C9" s="12"/>
      <c r="D9" s="43">
        <f>SUM(D7/D8*100)</f>
        <v>108.77004441971377</v>
      </c>
      <c r="E9" s="43"/>
      <c r="F9" s="43">
        <f>SUM(F7/F8*100)</f>
        <v>100.75013350886127</v>
      </c>
      <c r="G9" s="43"/>
      <c r="H9" s="43">
        <f>SUM(H7/H8*100)</f>
        <v>100</v>
      </c>
      <c r="I9" s="43"/>
      <c r="J9" s="44">
        <f>SUM(J7/J8)*100</f>
        <v>110.16166281755196</v>
      </c>
      <c r="K9" s="44"/>
      <c r="L9" s="43"/>
      <c r="M9" s="43">
        <f>SUM(M7/M8*100)</f>
        <v>100</v>
      </c>
      <c r="N9" s="43"/>
      <c r="O9" s="28">
        <f>SUM(O7/O8)*100</f>
        <v>101.80722891566265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5</v>
      </c>
      <c r="D12" s="45" t="s">
        <v>20</v>
      </c>
      <c r="E12" s="46" t="s">
        <v>21</v>
      </c>
      <c r="F12" s="45" t="s">
        <v>22</v>
      </c>
      <c r="G12" s="45" t="s">
        <v>23</v>
      </c>
      <c r="H12" s="45" t="s">
        <v>24</v>
      </c>
      <c r="I12" s="45" t="s">
        <v>25</v>
      </c>
      <c r="J12" s="47" t="s">
        <v>26</v>
      </c>
      <c r="K12" s="48"/>
      <c r="L12" s="45" t="s">
        <v>27</v>
      </c>
      <c r="M12" s="49" t="s">
        <v>28</v>
      </c>
      <c r="N12" s="50" t="s">
        <v>29</v>
      </c>
      <c r="O12" s="50"/>
      <c r="P12" s="19"/>
      <c r="Q12" s="19"/>
      <c r="R12" s="19"/>
    </row>
    <row r="13" spans="1:26" x14ac:dyDescent="0.2">
      <c r="A13" s="20" t="s">
        <v>12</v>
      </c>
      <c r="B13" s="21"/>
      <c r="C13" s="51"/>
      <c r="D13" s="52" t="s">
        <v>30</v>
      </c>
      <c r="E13" s="52" t="s">
        <v>31</v>
      </c>
      <c r="F13" s="52"/>
      <c r="G13" s="52"/>
      <c r="H13" s="52"/>
      <c r="I13" s="52"/>
      <c r="J13" s="53"/>
      <c r="K13" s="51"/>
      <c r="L13" s="52" t="s">
        <v>32</v>
      </c>
      <c r="M13" s="52" t="s">
        <v>33</v>
      </c>
      <c r="N13" s="23" t="s">
        <v>34</v>
      </c>
      <c r="O13" s="23" t="s">
        <v>35</v>
      </c>
      <c r="P13" s="19"/>
      <c r="Q13" s="19"/>
      <c r="R13" s="19"/>
    </row>
    <row r="14" spans="1:26" x14ac:dyDescent="0.2">
      <c r="A14" s="50" t="s">
        <v>36</v>
      </c>
      <c r="B14" s="50"/>
      <c r="C14" s="50" t="s">
        <v>37</v>
      </c>
      <c r="D14" s="54">
        <v>596321</v>
      </c>
      <c r="E14" s="55">
        <v>584554</v>
      </c>
      <c r="F14" s="56">
        <v>606273</v>
      </c>
      <c r="G14" s="56">
        <v>569072</v>
      </c>
      <c r="H14" s="56">
        <v>616269</v>
      </c>
      <c r="I14" s="56">
        <v>633792</v>
      </c>
      <c r="J14" s="57">
        <v>604078</v>
      </c>
      <c r="K14" s="58"/>
      <c r="L14" s="56">
        <v>595510</v>
      </c>
      <c r="M14" s="59">
        <f>SUM(F14:L14)/6</f>
        <v>604165.66666666663</v>
      </c>
      <c r="N14" s="43">
        <f>SUM(L14/D14)*100</f>
        <v>99.863999423129485</v>
      </c>
      <c r="O14" s="43">
        <f>SUM(M14/E14)*100</f>
        <v>103.35497946582637</v>
      </c>
      <c r="P14" s="19"/>
      <c r="Q14" s="19"/>
      <c r="R14" s="19"/>
    </row>
    <row r="15" spans="1:26" x14ac:dyDescent="0.2">
      <c r="A15" s="50" t="s">
        <v>38</v>
      </c>
      <c r="B15" s="50"/>
      <c r="C15" s="50" t="s">
        <v>37</v>
      </c>
      <c r="D15" s="56">
        <v>897680</v>
      </c>
      <c r="E15" s="55">
        <v>873184</v>
      </c>
      <c r="F15" s="56">
        <v>908597</v>
      </c>
      <c r="G15" s="56">
        <v>911327</v>
      </c>
      <c r="H15" s="56">
        <v>911943</v>
      </c>
      <c r="I15" s="60">
        <v>942041</v>
      </c>
      <c r="J15" s="61">
        <v>926593</v>
      </c>
      <c r="K15" s="61"/>
      <c r="L15" s="60">
        <v>917030</v>
      </c>
      <c r="M15" s="56">
        <f>SUM(F15:L15)/6</f>
        <v>919588.5</v>
      </c>
      <c r="N15" s="43">
        <f>SUM(L15/D15)*100</f>
        <v>102.15555654576241</v>
      </c>
      <c r="O15" s="43">
        <f>SUM(M15/E15)*100</f>
        <v>105.3144010884304</v>
      </c>
      <c r="P15" s="19"/>
      <c r="Q15" s="19"/>
      <c r="R15" s="19"/>
    </row>
    <row r="16" spans="1:26" x14ac:dyDescent="0.2">
      <c r="A16" s="62" t="s">
        <v>39</v>
      </c>
      <c r="B16" s="63"/>
      <c r="C16" s="64"/>
      <c r="D16" s="43">
        <v>99.4</v>
      </c>
      <c r="E16" s="43">
        <v>99.8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5</v>
      </c>
      <c r="D19" s="45" t="s">
        <v>20</v>
      </c>
      <c r="E19" s="46" t="s">
        <v>41</v>
      </c>
      <c r="F19" s="45" t="s">
        <v>22</v>
      </c>
      <c r="G19" s="45" t="s">
        <v>23</v>
      </c>
      <c r="H19" s="45" t="s">
        <v>24</v>
      </c>
      <c r="I19" s="45" t="s">
        <v>25</v>
      </c>
      <c r="J19" s="47" t="s">
        <v>26</v>
      </c>
      <c r="K19" s="48"/>
      <c r="L19" s="45" t="s">
        <v>27</v>
      </c>
      <c r="M19" s="46" t="s">
        <v>28</v>
      </c>
      <c r="N19" s="50" t="s">
        <v>42</v>
      </c>
      <c r="O19" s="50"/>
      <c r="P19" s="19"/>
      <c r="Q19" s="19"/>
      <c r="R19" s="19"/>
    </row>
    <row r="20" spans="1:18" x14ac:dyDescent="0.2">
      <c r="A20" s="20" t="s">
        <v>12</v>
      </c>
      <c r="B20" s="21"/>
      <c r="C20" s="51"/>
      <c r="D20" s="52" t="s">
        <v>30</v>
      </c>
      <c r="E20" s="52" t="s">
        <v>31</v>
      </c>
      <c r="F20" s="52"/>
      <c r="G20" s="52"/>
      <c r="H20" s="52"/>
      <c r="I20" s="52"/>
      <c r="J20" s="53"/>
      <c r="K20" s="51"/>
      <c r="L20" s="52" t="s">
        <v>32</v>
      </c>
      <c r="M20" s="52" t="s">
        <v>33</v>
      </c>
      <c r="N20" s="65" t="s">
        <v>34</v>
      </c>
      <c r="O20" s="65" t="s">
        <v>35</v>
      </c>
      <c r="P20" s="19"/>
      <c r="Q20" s="19"/>
      <c r="R20" s="19"/>
    </row>
    <row r="21" spans="1:18" x14ac:dyDescent="0.2">
      <c r="A21" s="50" t="s">
        <v>36</v>
      </c>
      <c r="B21" s="50"/>
      <c r="C21" s="50" t="s">
        <v>37</v>
      </c>
      <c r="D21" s="54">
        <v>99803</v>
      </c>
      <c r="E21" s="55">
        <v>106432</v>
      </c>
      <c r="F21" s="56">
        <v>109836</v>
      </c>
      <c r="G21" s="56">
        <v>147109</v>
      </c>
      <c r="H21" s="56">
        <v>116551</v>
      </c>
      <c r="I21" s="56">
        <v>141889</v>
      </c>
      <c r="J21" s="66">
        <v>115509</v>
      </c>
      <c r="K21" s="66"/>
      <c r="L21" s="56">
        <v>120050</v>
      </c>
      <c r="M21" s="56">
        <f>SUM(F21:L21)/6</f>
        <v>125157.33333333333</v>
      </c>
      <c r="N21" s="43">
        <f>SUM(L21/D21)*100</f>
        <v>120.28696532168372</v>
      </c>
      <c r="O21" s="43">
        <f>SUM(M21/E21)*100</f>
        <v>117.59370615353777</v>
      </c>
      <c r="P21" s="19"/>
      <c r="Q21" s="19"/>
      <c r="R21" s="19"/>
    </row>
    <row r="22" spans="1:18" x14ac:dyDescent="0.2">
      <c r="A22" s="50" t="s">
        <v>38</v>
      </c>
      <c r="B22" s="50"/>
      <c r="C22" s="50" t="s">
        <v>37</v>
      </c>
      <c r="D22" s="56">
        <v>299462</v>
      </c>
      <c r="E22" s="55">
        <v>291226</v>
      </c>
      <c r="F22" s="56">
        <v>221543</v>
      </c>
      <c r="G22" s="56">
        <v>262179</v>
      </c>
      <c r="H22" s="56">
        <v>267695</v>
      </c>
      <c r="I22" s="56">
        <v>300479</v>
      </c>
      <c r="J22" s="66">
        <v>302497</v>
      </c>
      <c r="K22" s="66"/>
      <c r="L22" s="56">
        <v>306453</v>
      </c>
      <c r="M22" s="56">
        <f>SUM(F22:L22)/6</f>
        <v>276807.66666666669</v>
      </c>
      <c r="N22" s="43">
        <f>SUM(L22/D22)*100</f>
        <v>102.33451990569755</v>
      </c>
      <c r="O22" s="43">
        <f>SUM(M22/E22)*100</f>
        <v>95.049091312817765</v>
      </c>
      <c r="P22" s="19"/>
      <c r="Q22" s="19"/>
      <c r="R22" s="19"/>
    </row>
    <row r="23" spans="1:18" x14ac:dyDescent="0.2">
      <c r="A23" s="62" t="s">
        <v>39</v>
      </c>
      <c r="B23" s="63"/>
      <c r="C23" s="64"/>
      <c r="D23" s="43">
        <v>105.3</v>
      </c>
      <c r="E23" s="43">
        <v>110.4</v>
      </c>
      <c r="F23" s="67"/>
      <c r="G23" s="68"/>
      <c r="H23" s="68"/>
      <c r="I23" s="69"/>
      <c r="J23" s="70"/>
      <c r="K23" s="70"/>
      <c r="L23" s="19"/>
      <c r="M23" s="71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72" t="s">
        <v>44</v>
      </c>
      <c r="B26" s="8"/>
      <c r="C26" s="10" t="s">
        <v>45</v>
      </c>
      <c r="D26" s="73" t="s">
        <v>46</v>
      </c>
      <c r="E26" s="72"/>
      <c r="F26" s="72"/>
      <c r="G26" s="74"/>
      <c r="H26" s="72"/>
      <c r="I26" s="8"/>
      <c r="J26" s="75" t="s">
        <v>44</v>
      </c>
      <c r="K26" s="8"/>
      <c r="L26" s="9" t="s">
        <v>45</v>
      </c>
      <c r="M26" s="73" t="s">
        <v>47</v>
      </c>
      <c r="N26" s="72"/>
      <c r="O26" s="72"/>
      <c r="P26" s="73"/>
      <c r="Q26" s="72"/>
      <c r="R26" s="72"/>
    </row>
    <row r="27" spans="1:18" x14ac:dyDescent="0.2">
      <c r="A27" s="76" t="s">
        <v>48</v>
      </c>
      <c r="B27" s="77" t="s">
        <v>49</v>
      </c>
      <c r="C27" s="78"/>
      <c r="D27" s="79" t="s">
        <v>50</v>
      </c>
      <c r="E27" s="79" t="s">
        <v>51</v>
      </c>
      <c r="F27" s="79" t="s">
        <v>52</v>
      </c>
      <c r="G27" s="79" t="s">
        <v>53</v>
      </c>
      <c r="H27" s="79" t="s">
        <v>54</v>
      </c>
      <c r="I27" s="79" t="s">
        <v>55</v>
      </c>
      <c r="J27" s="80" t="s">
        <v>48</v>
      </c>
      <c r="K27" s="77" t="s">
        <v>56</v>
      </c>
      <c r="L27" s="67"/>
      <c r="M27" s="79" t="s">
        <v>50</v>
      </c>
      <c r="N27" s="79" t="s">
        <v>51</v>
      </c>
      <c r="O27" s="79" t="s">
        <v>52</v>
      </c>
      <c r="P27" s="79" t="s">
        <v>57</v>
      </c>
      <c r="Q27" s="79" t="s">
        <v>58</v>
      </c>
      <c r="R27" s="79" t="s">
        <v>59</v>
      </c>
    </row>
    <row r="28" spans="1:18" x14ac:dyDescent="0.2">
      <c r="A28" s="50">
        <v>1</v>
      </c>
      <c r="B28" s="81" t="s">
        <v>60</v>
      </c>
      <c r="C28" s="82"/>
      <c r="D28" s="29">
        <v>99557</v>
      </c>
      <c r="E28" s="29">
        <v>95420</v>
      </c>
      <c r="F28" s="83">
        <v>96674</v>
      </c>
      <c r="G28" s="29">
        <v>122126</v>
      </c>
      <c r="H28" s="84">
        <v>125078</v>
      </c>
      <c r="I28" s="83">
        <v>121622</v>
      </c>
      <c r="J28" s="85">
        <v>1</v>
      </c>
      <c r="K28" s="81" t="s">
        <v>60</v>
      </c>
      <c r="L28" s="82"/>
      <c r="M28" s="29">
        <v>83829</v>
      </c>
      <c r="N28" s="29">
        <v>79734</v>
      </c>
      <c r="O28" s="83">
        <v>80195</v>
      </c>
      <c r="P28" s="29">
        <v>84985</v>
      </c>
      <c r="Q28" s="84">
        <v>94860</v>
      </c>
      <c r="R28" s="29">
        <v>97078</v>
      </c>
    </row>
    <row r="29" spans="1:18" x14ac:dyDescent="0.2">
      <c r="A29" s="50">
        <v>2</v>
      </c>
      <c r="B29" s="81" t="s">
        <v>61</v>
      </c>
      <c r="C29" s="82"/>
      <c r="D29" s="29">
        <v>84921</v>
      </c>
      <c r="E29" s="29">
        <v>86872</v>
      </c>
      <c r="F29" s="83">
        <v>89692</v>
      </c>
      <c r="G29" s="29">
        <v>103143</v>
      </c>
      <c r="H29" s="84">
        <v>94076</v>
      </c>
      <c r="I29" s="83">
        <v>97231</v>
      </c>
      <c r="J29" s="85">
        <v>2</v>
      </c>
      <c r="K29" s="81" t="s">
        <v>62</v>
      </c>
      <c r="L29" s="82"/>
      <c r="M29" s="29">
        <v>76142</v>
      </c>
      <c r="N29" s="29">
        <v>82511</v>
      </c>
      <c r="O29" s="83">
        <v>87967</v>
      </c>
      <c r="P29" s="29">
        <v>91763</v>
      </c>
      <c r="Q29" s="84">
        <v>90966</v>
      </c>
      <c r="R29" s="29">
        <v>93627</v>
      </c>
    </row>
    <row r="30" spans="1:18" x14ac:dyDescent="0.2">
      <c r="A30" s="50">
        <v>3</v>
      </c>
      <c r="B30" s="81" t="s">
        <v>63</v>
      </c>
      <c r="C30" s="82"/>
      <c r="D30" s="29">
        <v>78130</v>
      </c>
      <c r="E30" s="29">
        <v>78937</v>
      </c>
      <c r="F30" s="83">
        <v>73649</v>
      </c>
      <c r="G30" s="29">
        <v>82345</v>
      </c>
      <c r="H30" s="84">
        <v>71100</v>
      </c>
      <c r="I30" s="83">
        <v>78650</v>
      </c>
      <c r="J30" s="85">
        <v>3</v>
      </c>
      <c r="K30" s="81" t="s">
        <v>64</v>
      </c>
      <c r="L30" s="82"/>
      <c r="M30" s="29">
        <v>96208</v>
      </c>
      <c r="N30" s="29">
        <v>93943</v>
      </c>
      <c r="O30" s="83">
        <v>91161</v>
      </c>
      <c r="P30" s="29">
        <v>85786</v>
      </c>
      <c r="Q30" s="84">
        <v>79786</v>
      </c>
      <c r="R30" s="29">
        <v>79269</v>
      </c>
    </row>
    <row r="31" spans="1:18" x14ac:dyDescent="0.2">
      <c r="A31" s="50">
        <v>4</v>
      </c>
      <c r="B31" s="81" t="s">
        <v>64</v>
      </c>
      <c r="C31" s="82"/>
      <c r="D31" s="29">
        <v>83534</v>
      </c>
      <c r="E31" s="29">
        <v>81158</v>
      </c>
      <c r="F31" s="83">
        <v>76676</v>
      </c>
      <c r="G31" s="29">
        <v>77909</v>
      </c>
      <c r="H31" s="84">
        <v>71367</v>
      </c>
      <c r="I31" s="83">
        <v>69720</v>
      </c>
      <c r="J31" s="85">
        <v>4</v>
      </c>
      <c r="K31" s="81" t="s">
        <v>65</v>
      </c>
      <c r="L31" s="82"/>
      <c r="M31" s="29">
        <v>17126</v>
      </c>
      <c r="N31" s="29">
        <v>49253</v>
      </c>
      <c r="O31" s="83">
        <v>51491</v>
      </c>
      <c r="P31" s="29">
        <v>76235</v>
      </c>
      <c r="Q31" s="84">
        <v>76032</v>
      </c>
      <c r="R31" s="29">
        <v>76675</v>
      </c>
    </row>
    <row r="32" spans="1:18" x14ac:dyDescent="0.2">
      <c r="A32" s="50">
        <v>5</v>
      </c>
      <c r="B32" s="81" t="s">
        <v>66</v>
      </c>
      <c r="C32" s="82"/>
      <c r="D32" s="29">
        <v>63307</v>
      </c>
      <c r="E32" s="29">
        <v>66672</v>
      </c>
      <c r="F32" s="83">
        <v>65865</v>
      </c>
      <c r="G32" s="29">
        <v>60225</v>
      </c>
      <c r="H32" s="84">
        <v>60652</v>
      </c>
      <c r="I32" s="83">
        <v>61024</v>
      </c>
      <c r="J32" s="85">
        <v>5</v>
      </c>
      <c r="K32" s="81" t="s">
        <v>66</v>
      </c>
      <c r="L32" s="82"/>
      <c r="M32" s="29">
        <v>62000</v>
      </c>
      <c r="N32" s="29">
        <v>64807</v>
      </c>
      <c r="O32" s="83">
        <v>63678</v>
      </c>
      <c r="P32" s="29">
        <v>61170</v>
      </c>
      <c r="Q32" s="84">
        <v>63424</v>
      </c>
      <c r="R32" s="29">
        <v>64743</v>
      </c>
    </row>
    <row r="33" spans="1:18" x14ac:dyDescent="0.2">
      <c r="A33" s="86" t="s">
        <v>67</v>
      </c>
      <c r="B33" s="87"/>
      <c r="C33" s="88"/>
      <c r="D33" s="29">
        <v>908597</v>
      </c>
      <c r="E33" s="89">
        <v>911327</v>
      </c>
      <c r="F33" s="83">
        <v>911943</v>
      </c>
      <c r="G33" s="29">
        <v>942041</v>
      </c>
      <c r="H33" s="84">
        <v>926593</v>
      </c>
      <c r="I33" s="90">
        <v>917030</v>
      </c>
      <c r="J33" s="91" t="s">
        <v>67</v>
      </c>
      <c r="K33" s="87"/>
      <c r="L33" s="88"/>
      <c r="M33" s="92">
        <v>822564</v>
      </c>
      <c r="N33" s="29">
        <v>852294</v>
      </c>
      <c r="O33" s="29">
        <v>852483</v>
      </c>
      <c r="P33" s="93">
        <v>892646</v>
      </c>
      <c r="Q33" s="38">
        <v>921438</v>
      </c>
      <c r="R33" s="38">
        <v>897680</v>
      </c>
    </row>
    <row r="34" spans="1:18" x14ac:dyDescent="0.2">
      <c r="A34" s="86" t="s">
        <v>68</v>
      </c>
      <c r="B34" s="87"/>
      <c r="C34" s="88"/>
      <c r="D34" s="94">
        <f>D33/M33*100</f>
        <v>110.45912536896824</v>
      </c>
      <c r="E34" s="43">
        <f t="shared" ref="E34:I34" si="0">E33/N33*100</f>
        <v>106.92636578457669</v>
      </c>
      <c r="F34" s="43">
        <f t="shared" si="0"/>
        <v>106.97491914794782</v>
      </c>
      <c r="G34" s="95">
        <f t="shared" si="0"/>
        <v>105.53354857356668</v>
      </c>
      <c r="H34" s="43">
        <f t="shared" si="0"/>
        <v>100.55945163971967</v>
      </c>
      <c r="I34" s="43">
        <f t="shared" si="0"/>
        <v>102.15555654576241</v>
      </c>
      <c r="J34" s="91" t="s">
        <v>68</v>
      </c>
      <c r="K34" s="87"/>
      <c r="L34" s="88"/>
      <c r="M34" s="43">
        <v>97.1</v>
      </c>
      <c r="N34" s="43">
        <v>101.1</v>
      </c>
      <c r="O34" s="43">
        <v>102</v>
      </c>
      <c r="P34" s="96">
        <v>97.9</v>
      </c>
      <c r="Q34" s="97">
        <v>101.4</v>
      </c>
      <c r="R34" s="97">
        <v>99.4</v>
      </c>
    </row>
    <row r="35" spans="1:18" x14ac:dyDescent="0.2">
      <c r="D35" s="98"/>
      <c r="E35" s="98"/>
      <c r="F35" s="98"/>
      <c r="G35" s="98"/>
      <c r="H35" s="98"/>
      <c r="I35" s="98"/>
      <c r="M35" s="98"/>
      <c r="N35" s="98"/>
      <c r="O35" s="98"/>
      <c r="P35" s="98"/>
      <c r="Q35" s="98"/>
      <c r="R35" s="98"/>
    </row>
    <row r="36" spans="1:18" x14ac:dyDescent="0.2">
      <c r="B36" s="99"/>
      <c r="C36" s="100"/>
      <c r="D36" s="101"/>
      <c r="E36" s="101"/>
      <c r="F36" s="101"/>
      <c r="G36" s="102"/>
      <c r="H36" s="102"/>
      <c r="I36" s="102"/>
    </row>
    <row r="37" spans="1:18" x14ac:dyDescent="0.2">
      <c r="B37" s="103"/>
      <c r="C37" s="103"/>
      <c r="D37" s="101"/>
      <c r="E37" s="101"/>
      <c r="F37" s="101"/>
      <c r="G37" s="102"/>
      <c r="H37" s="102"/>
      <c r="I37" s="102"/>
    </row>
    <row r="38" spans="1:18" x14ac:dyDescent="0.2">
      <c r="B38" s="99"/>
      <c r="C38" s="100"/>
      <c r="D38" s="101"/>
      <c r="E38" s="101"/>
      <c r="F38" s="101"/>
      <c r="G38" s="102"/>
      <c r="H38" s="102"/>
      <c r="I38" s="102"/>
    </row>
    <row r="39" spans="1:18" x14ac:dyDescent="0.2">
      <c r="B39" s="102"/>
      <c r="C39" s="102"/>
      <c r="D39" s="104"/>
      <c r="E39" s="104"/>
      <c r="F39" s="104"/>
      <c r="G39" s="104"/>
      <c r="H39" s="104"/>
      <c r="I39" s="104"/>
    </row>
    <row r="40" spans="1:18" x14ac:dyDescent="0.2">
      <c r="B40" s="102"/>
      <c r="C40" s="102"/>
      <c r="D40" s="104"/>
      <c r="E40" s="104"/>
      <c r="F40" s="104"/>
      <c r="G40" s="102"/>
      <c r="H40" s="102"/>
      <c r="I40" s="102"/>
    </row>
    <row r="41" spans="1:18" x14ac:dyDescent="0.2">
      <c r="B41" s="105"/>
      <c r="C41" s="102"/>
      <c r="D41" s="104"/>
      <c r="E41" s="104"/>
      <c r="F41" s="104"/>
    </row>
    <row r="42" spans="1:18" x14ac:dyDescent="0.2">
      <c r="B42" s="102"/>
      <c r="C42" s="102"/>
      <c r="D42" s="102"/>
      <c r="E42" s="102"/>
      <c r="F42" s="102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4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福岡県現況２９年９月末</vt:lpstr>
      <vt:lpstr>Sheet1</vt:lpstr>
      <vt:lpstr>Sheet2</vt:lpstr>
      <vt:lpstr>Sheet3</vt:lpstr>
      <vt:lpstr>福岡県現況２９年９月末!Print_Area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2018-04-12T04:50:32Z</dcterms:created>
  <dcterms:modified xsi:type="dcterms:W3CDTF">2018-04-12T04:51:10Z</dcterms:modified>
</cp:coreProperties>
</file>