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３０年９月末" sheetId="6" r:id="rId1"/>
    <sheet name="Sheet1" sheetId="1" r:id="rId2"/>
    <sheet name="Sheet2" sheetId="2" r:id="rId3"/>
    <sheet name="Sheet3" sheetId="3" r:id="rId4"/>
  </sheets>
  <definedNames>
    <definedName name="_xlnm.Print_Area" localSheetId="0">福岡県現況３０年９月末!$A$1:$R$39</definedName>
  </definedNames>
  <calcPr calcId="145621"/>
</workbook>
</file>

<file path=xl/calcChain.xml><?xml version="1.0" encoding="utf-8"?>
<calcChain xmlns="http://schemas.openxmlformats.org/spreadsheetml/2006/main">
  <c r="I34" i="6" l="1"/>
  <c r="H34" i="6"/>
  <c r="G34" i="6"/>
  <c r="F34" i="6"/>
  <c r="E34" i="6"/>
  <c r="D34" i="6"/>
  <c r="N22" i="6"/>
  <c r="M22" i="6"/>
  <c r="O22" i="6" s="1"/>
  <c r="N21" i="6"/>
  <c r="M21" i="6"/>
  <c r="O21" i="6" s="1"/>
  <c r="N15" i="6"/>
  <c r="M15" i="6"/>
  <c r="O15" i="6" s="1"/>
  <c r="N14" i="6"/>
  <c r="M14" i="6"/>
  <c r="O14" i="6" s="1"/>
  <c r="O9" i="6"/>
  <c r="M9" i="6"/>
  <c r="J9" i="6"/>
  <c r="H9" i="6"/>
  <c r="F9" i="6"/>
  <c r="D9" i="6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<sst xmlns="http://schemas.openxmlformats.org/spreadsheetml/2006/main" count="111" uniqueCount="69">
  <si>
    <t>福 岡 県 倉 庫 協 会</t>
  </si>
  <si>
    <t>　　</t>
  </si>
  <si>
    <t>１　～　３　類</t>
    <phoneticPr fontId="4"/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</si>
  <si>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</si>
  <si>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</si>
  <si>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</si>
  <si>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</si>
  <si>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</si>
  <si>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</si>
  <si>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</si>
  <si>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</si>
  <si>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</si>
  <si>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</si>
  <si>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</si>
  <si>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</si>
  <si>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</si>
  <si>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</si>
  <si>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</si>
  <si>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　　種別</t>
    <phoneticPr fontId="4"/>
  </si>
  <si>
    <t>３０年</t>
    <rPh sb="2" eb="3">
      <t>ネン</t>
    </rPh>
    <phoneticPr fontId="4"/>
  </si>
  <si>
    <t>位</t>
    <rPh sb="0" eb="1">
      <t>イ</t>
    </rPh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</si>
  <si>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</si>
  <si>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</si>
  <si>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</si>
  <si>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</si>
  <si>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</si>
  <si>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</si>
  <si>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</si>
  <si>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</si>
  <si>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30年4月</t>
    <rPh sb="2" eb="3">
      <t>ネン</t>
    </rPh>
    <rPh sb="4" eb="5">
      <t>ガツ</t>
    </rPh>
    <phoneticPr fontId="4"/>
  </si>
  <si>
    <t>30年5月</t>
    <rPh sb="2" eb="3">
      <t>ネン</t>
    </rPh>
    <rPh sb="4" eb="5">
      <t>ガツ</t>
    </rPh>
    <phoneticPr fontId="4"/>
  </si>
  <si>
    <t>30年6月</t>
    <rPh sb="2" eb="3">
      <t>ネン</t>
    </rPh>
    <rPh sb="4" eb="5">
      <t>ガツ</t>
    </rPh>
    <phoneticPr fontId="4"/>
  </si>
  <si>
    <t>品目</t>
    <phoneticPr fontId="4"/>
  </si>
  <si>
    <t>5月</t>
  </si>
  <si>
    <t>6月</t>
  </si>
  <si>
    <t>福岡県内統計【平成３０年９月末】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4"/>
  </si>
  <si>
    <t>平成３０年１２月２７日現在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</si>
  <si>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　○平成30年9月末現在　　倉庫現況及び利用率</t>
    <phoneticPr fontId="4"/>
  </si>
  <si>
    <t>貯　　蔵　　槽</t>
    <phoneticPr fontId="4"/>
  </si>
  <si>
    <t>危険品(建屋)</t>
    <phoneticPr fontId="4"/>
  </si>
  <si>
    <t>危険品(タンク)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</si>
  <si>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</si>
  <si>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</si>
  <si>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平成30年9月</t>
    <rPh sb="6" eb="7">
      <t>ガツ</t>
    </rPh>
    <phoneticPr fontId="4"/>
  </si>
  <si>
    <t>平成29年9月</t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</si>
  <si>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</si>
  <si>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29年9月</t>
    <rPh sb="2" eb="3">
      <t>ネン</t>
    </rPh>
    <rPh sb="4" eb="5">
      <t>ガツ</t>
    </rPh>
    <phoneticPr fontId="4"/>
  </si>
  <si>
    <t>29/4～29/9月</t>
    <phoneticPr fontId="4"/>
  </si>
  <si>
    <t>30年7月</t>
    <rPh sb="2" eb="3">
      <t>ネン</t>
    </rPh>
    <rPh sb="4" eb="5">
      <t>ガツ</t>
    </rPh>
    <phoneticPr fontId="4"/>
  </si>
  <si>
    <t>30年8月</t>
    <rPh sb="2" eb="3">
      <t>ネン</t>
    </rPh>
    <rPh sb="4" eb="5">
      <t>ガツ</t>
    </rPh>
    <phoneticPr fontId="4"/>
  </si>
  <si>
    <t>30年9月</t>
    <rPh sb="2" eb="3">
      <t>ネン</t>
    </rPh>
    <rPh sb="4" eb="5">
      <t>ガツ</t>
    </rPh>
    <phoneticPr fontId="4"/>
  </si>
  <si>
    <t>30/4～30/9月</t>
    <rPh sb="9" eb="10">
      <t>ガツ</t>
    </rPh>
    <phoneticPr fontId="4"/>
  </si>
  <si>
    <t>　　　　備　考 %</t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</si>
  <si>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</si>
  <si>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</si>
  <si>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29/4～29/9月</t>
  </si>
  <si>
    <t>　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</si>
  <si>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</si>
  <si>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</si>
  <si>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</si>
  <si>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</si>
  <si>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</si>
  <si>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</si>
  <si>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</si>
  <si>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</si>
  <si>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4月</t>
    <phoneticPr fontId="4"/>
  </si>
  <si>
    <t>7月</t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</si>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</sst>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1" fillId="0" borderId="5" xfId="2" applyNumberFormat="1" applyFill="1" applyBorder="1"/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5" xfId="2" applyNumberFormat="1" applyFill="1" applyBorder="1"/>
    <xf numFmtId="178" fontId="1" fillId="0" borderId="10" xfId="2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  <xf numFmtId="179" fontId="10" fillId="0" borderId="10" xfId="1" applyNumberFormat="1" applyFont="1" applyFill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E2" sqref="E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6" width="9.21875" style="3" customWidth="1"/>
    <col min="7" max="7" width="9.44140625" style="3" customWidth="1"/>
    <col min="8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36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37</v>
      </c>
    </row>
    <row r="5" spans="1:26" x14ac:dyDescent="0.2">
      <c r="A5" s="8"/>
      <c r="B5" s="9"/>
      <c r="C5" s="10" t="s">
        <v>18</v>
      </c>
      <c r="D5" s="11" t="s">
        <v>2</v>
      </c>
      <c r="E5" s="12"/>
      <c r="F5" s="13" t="s">
        <v>3</v>
      </c>
      <c r="G5" s="14"/>
      <c r="H5" s="11" t="s">
        <v>38</v>
      </c>
      <c r="I5" s="12"/>
      <c r="J5" s="15" t="s">
        <v>39</v>
      </c>
      <c r="K5" s="16"/>
      <c r="L5" s="17"/>
      <c r="M5" s="11" t="s">
        <v>40</v>
      </c>
      <c r="N5" s="14"/>
      <c r="O5" s="18" t="s">
        <v>4</v>
      </c>
      <c r="P5" s="19"/>
      <c r="Q5" s="19"/>
      <c r="R5" s="19"/>
    </row>
    <row r="6" spans="1:26" x14ac:dyDescent="0.2">
      <c r="A6" s="20" t="s">
        <v>5</v>
      </c>
      <c r="B6" s="21"/>
      <c r="C6" s="22"/>
      <c r="D6" s="23" t="s">
        <v>41</v>
      </c>
      <c r="E6" s="23" t="s">
        <v>6</v>
      </c>
      <c r="F6" s="23" t="s">
        <v>41</v>
      </c>
      <c r="G6" s="23" t="s">
        <v>6</v>
      </c>
      <c r="H6" s="23" t="s">
        <v>42</v>
      </c>
      <c r="I6" s="23" t="s">
        <v>6</v>
      </c>
      <c r="J6" s="11" t="s">
        <v>41</v>
      </c>
      <c r="K6" s="12"/>
      <c r="L6" s="23" t="s">
        <v>6</v>
      </c>
      <c r="M6" s="23" t="s">
        <v>42</v>
      </c>
      <c r="N6" s="23" t="s">
        <v>6</v>
      </c>
      <c r="O6" s="24"/>
      <c r="P6" s="19"/>
      <c r="Q6" s="19"/>
      <c r="R6" s="19"/>
    </row>
    <row r="7" spans="1:26" x14ac:dyDescent="0.2">
      <c r="A7" s="25" t="s">
        <v>43</v>
      </c>
      <c r="B7" s="26"/>
      <c r="C7" s="12"/>
      <c r="D7" s="27">
        <v>1734871</v>
      </c>
      <c r="E7" s="28">
        <v>74.900000000000006</v>
      </c>
      <c r="F7" s="29">
        <v>162246</v>
      </c>
      <c r="G7" s="28">
        <v>43.9</v>
      </c>
      <c r="H7" s="29">
        <v>601947</v>
      </c>
      <c r="I7" s="28">
        <v>73.099999999999994</v>
      </c>
      <c r="J7" s="30">
        <v>12105</v>
      </c>
      <c r="K7" s="31"/>
      <c r="L7" s="28">
        <v>82.5</v>
      </c>
      <c r="M7" s="29">
        <v>33</v>
      </c>
      <c r="N7" s="28">
        <v>100</v>
      </c>
      <c r="O7" s="32">
        <v>172</v>
      </c>
      <c r="P7" s="19"/>
      <c r="Q7" s="19"/>
      <c r="R7" s="19"/>
    </row>
    <row r="8" spans="1:26" x14ac:dyDescent="0.2">
      <c r="A8" s="33" t="s">
        <v>44</v>
      </c>
      <c r="B8" s="34"/>
      <c r="C8" s="35"/>
      <c r="D8" s="36">
        <v>1708450</v>
      </c>
      <c r="E8" s="37">
        <v>75.599999999999994</v>
      </c>
      <c r="F8" s="38">
        <v>162246</v>
      </c>
      <c r="G8" s="37">
        <v>27.1</v>
      </c>
      <c r="H8" s="38">
        <v>601947</v>
      </c>
      <c r="I8" s="37">
        <v>74.400000000000006</v>
      </c>
      <c r="J8" s="39">
        <v>10017</v>
      </c>
      <c r="K8" s="40"/>
      <c r="L8" s="37">
        <v>83.3</v>
      </c>
      <c r="M8" s="38">
        <v>1611</v>
      </c>
      <c r="N8" s="37">
        <v>2</v>
      </c>
      <c r="O8" s="41">
        <v>169</v>
      </c>
      <c r="P8" s="19"/>
      <c r="Q8" s="19"/>
      <c r="R8" s="42"/>
    </row>
    <row r="9" spans="1:26" x14ac:dyDescent="0.2">
      <c r="A9" s="11" t="s">
        <v>7</v>
      </c>
      <c r="B9" s="26"/>
      <c r="C9" s="12"/>
      <c r="D9" s="43">
        <f>SUM(D7/D8*100)</f>
        <v>101.5464895080336</v>
      </c>
      <c r="E9" s="43"/>
      <c r="F9" s="43">
        <f>SUM(F7/F8*100)</f>
        <v>100</v>
      </c>
      <c r="G9" s="43"/>
      <c r="H9" s="43">
        <f>SUM(H7/H8*100)</f>
        <v>100</v>
      </c>
      <c r="I9" s="43"/>
      <c r="J9" s="44">
        <f>SUM(J7/J8)*100</f>
        <v>120.84456424079066</v>
      </c>
      <c r="K9" s="44"/>
      <c r="L9" s="43"/>
      <c r="M9" s="43">
        <f>SUM(M7/M8*100)</f>
        <v>2.0484171322160147</v>
      </c>
      <c r="N9" s="43"/>
      <c r="O9" s="28">
        <f>SUM(O7/O8)*100</f>
        <v>101.77514792899409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45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18</v>
      </c>
      <c r="D12" s="45" t="s">
        <v>46</v>
      </c>
      <c r="E12" s="46" t="s">
        <v>47</v>
      </c>
      <c r="F12" s="45" t="s">
        <v>29</v>
      </c>
      <c r="G12" s="45" t="s">
        <v>30</v>
      </c>
      <c r="H12" s="45" t="s">
        <v>31</v>
      </c>
      <c r="I12" s="45" t="s">
        <v>48</v>
      </c>
      <c r="J12" s="47" t="s">
        <v>49</v>
      </c>
      <c r="K12" s="48"/>
      <c r="L12" s="45" t="s">
        <v>50</v>
      </c>
      <c r="M12" s="49" t="s">
        <v>51</v>
      </c>
      <c r="N12" s="50" t="s">
        <v>52</v>
      </c>
      <c r="O12" s="50"/>
      <c r="P12" s="19"/>
      <c r="Q12" s="19"/>
      <c r="R12" s="19"/>
    </row>
    <row r="13" spans="1:26" x14ac:dyDescent="0.2">
      <c r="A13" s="20" t="s">
        <v>5</v>
      </c>
      <c r="B13" s="21"/>
      <c r="C13" s="51"/>
      <c r="D13" s="52" t="s">
        <v>8</v>
      </c>
      <c r="E13" s="52" t="s">
        <v>9</v>
      </c>
      <c r="F13" s="52"/>
      <c r="G13" s="52"/>
      <c r="H13" s="52"/>
      <c r="I13" s="52"/>
      <c r="J13" s="53"/>
      <c r="K13" s="51"/>
      <c r="L13" s="52" t="s">
        <v>10</v>
      </c>
      <c r="M13" s="52" t="s">
        <v>11</v>
      </c>
      <c r="N13" s="23" t="s">
        <v>12</v>
      </c>
      <c r="O13" s="23" t="s">
        <v>13</v>
      </c>
      <c r="P13" s="19"/>
      <c r="Q13" s="19"/>
      <c r="R13" s="19"/>
    </row>
    <row r="14" spans="1:26" x14ac:dyDescent="0.2">
      <c r="A14" s="50" t="s">
        <v>14</v>
      </c>
      <c r="B14" s="50"/>
      <c r="C14" s="50" t="s">
        <v>15</v>
      </c>
      <c r="D14" s="54">
        <v>595510</v>
      </c>
      <c r="E14" s="55">
        <v>904166</v>
      </c>
      <c r="F14" s="56">
        <v>646453</v>
      </c>
      <c r="G14" s="56">
        <v>621866</v>
      </c>
      <c r="H14" s="56">
        <v>656591</v>
      </c>
      <c r="I14" s="56">
        <v>671982</v>
      </c>
      <c r="J14" s="57">
        <v>675369</v>
      </c>
      <c r="K14" s="58"/>
      <c r="L14" s="56">
        <v>660135</v>
      </c>
      <c r="M14" s="59">
        <f>SUM(F14:L14)/6</f>
        <v>655399.33333333337</v>
      </c>
      <c r="N14" s="43">
        <f>SUM(L14/D14)*100</f>
        <v>110.85204278685497</v>
      </c>
      <c r="O14" s="43">
        <f>SUM(M14/E14)*100</f>
        <v>72.486615658334131</v>
      </c>
      <c r="P14" s="19"/>
      <c r="Q14" s="19"/>
      <c r="R14" s="19"/>
    </row>
    <row r="15" spans="1:26" x14ac:dyDescent="0.2">
      <c r="A15" s="50" t="s">
        <v>16</v>
      </c>
      <c r="B15" s="50"/>
      <c r="C15" s="50" t="s">
        <v>15</v>
      </c>
      <c r="D15" s="56">
        <v>917030</v>
      </c>
      <c r="E15" s="55">
        <v>919589</v>
      </c>
      <c r="F15" s="56">
        <v>930762</v>
      </c>
      <c r="G15" s="107">
        <v>925980</v>
      </c>
      <c r="H15" s="56">
        <v>925236</v>
      </c>
      <c r="I15" s="60">
        <v>910565</v>
      </c>
      <c r="J15" s="61">
        <v>908443</v>
      </c>
      <c r="K15" s="61"/>
      <c r="L15" s="60">
        <v>899844</v>
      </c>
      <c r="M15" s="56">
        <f>SUM(F15:L15)/6</f>
        <v>916805</v>
      </c>
      <c r="N15" s="43">
        <f>SUM(L15/D15)*100</f>
        <v>98.125906458894477</v>
      </c>
      <c r="O15" s="43">
        <f>SUM(M15/E15)*100</f>
        <v>99.697256056781896</v>
      </c>
      <c r="P15" s="19"/>
      <c r="Q15" s="19"/>
      <c r="R15" s="19"/>
    </row>
    <row r="16" spans="1:26" x14ac:dyDescent="0.2">
      <c r="A16" s="62" t="s">
        <v>17</v>
      </c>
      <c r="B16" s="63"/>
      <c r="C16" s="64"/>
      <c r="D16" s="43">
        <v>102.2</v>
      </c>
      <c r="E16" s="43">
        <v>105.3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53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54</v>
      </c>
      <c r="D19" s="45" t="s">
        <v>46</v>
      </c>
      <c r="E19" s="46" t="s">
        <v>55</v>
      </c>
      <c r="F19" s="45" t="s">
        <v>29</v>
      </c>
      <c r="G19" s="45" t="s">
        <v>30</v>
      </c>
      <c r="H19" s="45" t="s">
        <v>31</v>
      </c>
      <c r="I19" s="45" t="s">
        <v>48</v>
      </c>
      <c r="J19" s="47" t="s">
        <v>49</v>
      </c>
      <c r="K19" s="48"/>
      <c r="L19" s="45" t="s">
        <v>50</v>
      </c>
      <c r="M19" s="46" t="s">
        <v>51</v>
      </c>
      <c r="N19" s="50" t="s">
        <v>56</v>
      </c>
      <c r="O19" s="50"/>
      <c r="P19" s="19"/>
      <c r="Q19" s="19"/>
      <c r="R19" s="19"/>
    </row>
    <row r="20" spans="1:18" x14ac:dyDescent="0.2">
      <c r="A20" s="20" t="s">
        <v>57</v>
      </c>
      <c r="B20" s="21"/>
      <c r="C20" s="51"/>
      <c r="D20" s="52" t="s">
        <v>58</v>
      </c>
      <c r="E20" s="52" t="s">
        <v>59</v>
      </c>
      <c r="F20" s="52"/>
      <c r="G20" s="52"/>
      <c r="H20" s="52"/>
      <c r="I20" s="52"/>
      <c r="J20" s="53"/>
      <c r="K20" s="51"/>
      <c r="L20" s="52" t="s">
        <v>60</v>
      </c>
      <c r="M20" s="52" t="s">
        <v>61</v>
      </c>
      <c r="N20" s="65" t="s">
        <v>12</v>
      </c>
      <c r="O20" s="65" t="s">
        <v>13</v>
      </c>
      <c r="P20" s="19"/>
      <c r="Q20" s="19"/>
      <c r="R20" s="19"/>
    </row>
    <row r="21" spans="1:18" x14ac:dyDescent="0.2">
      <c r="A21" s="50" t="s">
        <v>14</v>
      </c>
      <c r="B21" s="50"/>
      <c r="C21" s="50" t="s">
        <v>15</v>
      </c>
      <c r="D21" s="54">
        <v>120050</v>
      </c>
      <c r="E21" s="55">
        <v>125157</v>
      </c>
      <c r="F21" s="56">
        <v>90094</v>
      </c>
      <c r="G21" s="56">
        <v>110763</v>
      </c>
      <c r="H21" s="56">
        <v>103697</v>
      </c>
      <c r="I21" s="56">
        <v>106448</v>
      </c>
      <c r="J21" s="66">
        <v>106859</v>
      </c>
      <c r="K21" s="66"/>
      <c r="L21" s="56">
        <v>109484</v>
      </c>
      <c r="M21" s="56">
        <f>SUM(F21:L21)/6</f>
        <v>104557.5</v>
      </c>
      <c r="N21" s="43">
        <f>SUM(L21/D21)*100</f>
        <v>91.198667221990831</v>
      </c>
      <c r="O21" s="43">
        <f>SUM(M21/E21)*100</f>
        <v>83.541072413049207</v>
      </c>
      <c r="P21" s="19"/>
      <c r="Q21" s="19"/>
      <c r="R21" s="19"/>
    </row>
    <row r="22" spans="1:18" x14ac:dyDescent="0.2">
      <c r="A22" s="50" t="s">
        <v>16</v>
      </c>
      <c r="B22" s="50"/>
      <c r="C22" s="50" t="s">
        <v>15</v>
      </c>
      <c r="D22" s="56">
        <v>306453</v>
      </c>
      <c r="E22" s="55">
        <v>276808</v>
      </c>
      <c r="F22" s="56">
        <v>224126</v>
      </c>
      <c r="G22" s="56">
        <v>231828</v>
      </c>
      <c r="H22" s="56">
        <v>235846</v>
      </c>
      <c r="I22" s="56">
        <v>245252</v>
      </c>
      <c r="J22" s="66">
        <v>253099</v>
      </c>
      <c r="K22" s="66"/>
      <c r="L22" s="56">
        <v>259271</v>
      </c>
      <c r="M22" s="56">
        <f>SUM(F22:L22)/6</f>
        <v>241570.33333333334</v>
      </c>
      <c r="N22" s="43">
        <f>SUM(L22/D22)*100</f>
        <v>84.603838108943293</v>
      </c>
      <c r="O22" s="43">
        <f>SUM(M22/E22)*100</f>
        <v>87.2699970135738</v>
      </c>
      <c r="P22" s="19"/>
      <c r="Q22" s="19"/>
      <c r="R22" s="19"/>
    </row>
    <row r="23" spans="1:18" x14ac:dyDescent="0.2">
      <c r="A23" s="62" t="s">
        <v>17</v>
      </c>
      <c r="B23" s="63"/>
      <c r="C23" s="64"/>
      <c r="D23" s="43">
        <v>102.3</v>
      </c>
      <c r="E23" s="43">
        <v>95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62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63</v>
      </c>
      <c r="B26" s="8"/>
      <c r="C26" s="10" t="s">
        <v>64</v>
      </c>
      <c r="D26" s="73" t="s">
        <v>19</v>
      </c>
      <c r="E26" s="72"/>
      <c r="F26" s="72"/>
      <c r="G26" s="74"/>
      <c r="H26" s="72"/>
      <c r="I26" s="8"/>
      <c r="J26" s="75" t="s">
        <v>63</v>
      </c>
      <c r="K26" s="8"/>
      <c r="L26" s="9" t="s">
        <v>64</v>
      </c>
      <c r="M26" s="73" t="s">
        <v>19</v>
      </c>
      <c r="N26" s="72"/>
      <c r="O26" s="72"/>
      <c r="P26" s="73"/>
      <c r="Q26" s="72"/>
      <c r="R26" s="72"/>
    </row>
    <row r="27" spans="1:18" x14ac:dyDescent="0.2">
      <c r="A27" s="76" t="s">
        <v>20</v>
      </c>
      <c r="B27" s="77" t="s">
        <v>32</v>
      </c>
      <c r="C27" s="78"/>
      <c r="D27" s="79" t="s">
        <v>65</v>
      </c>
      <c r="E27" s="79" t="s">
        <v>33</v>
      </c>
      <c r="F27" s="79" t="s">
        <v>34</v>
      </c>
      <c r="G27" s="79" t="s">
        <v>66</v>
      </c>
      <c r="H27" s="79" t="s">
        <v>67</v>
      </c>
      <c r="I27" s="79" t="s">
        <v>68</v>
      </c>
      <c r="J27" s="80" t="s">
        <v>20</v>
      </c>
      <c r="K27" s="77" t="s">
        <v>21</v>
      </c>
      <c r="L27" s="51"/>
      <c r="M27" s="79" t="s">
        <v>65</v>
      </c>
      <c r="N27" s="79" t="s">
        <v>33</v>
      </c>
      <c r="O27" s="79" t="s">
        <v>34</v>
      </c>
      <c r="P27" s="79" t="s">
        <v>66</v>
      </c>
      <c r="Q27" s="79" t="s">
        <v>67</v>
      </c>
      <c r="R27" s="79" t="s">
        <v>68</v>
      </c>
    </row>
    <row r="28" spans="1:18" x14ac:dyDescent="0.2">
      <c r="A28" s="50">
        <v>1</v>
      </c>
      <c r="B28" s="81" t="s">
        <v>22</v>
      </c>
      <c r="C28" s="82"/>
      <c r="D28" s="29">
        <v>112741</v>
      </c>
      <c r="E28" s="29">
        <v>104965</v>
      </c>
      <c r="F28" s="83">
        <v>105848</v>
      </c>
      <c r="G28" s="29">
        <v>107341</v>
      </c>
      <c r="H28" s="84">
        <v>104403</v>
      </c>
      <c r="I28" s="83">
        <v>103037</v>
      </c>
      <c r="J28" s="85">
        <v>1</v>
      </c>
      <c r="K28" s="81" t="s">
        <v>22</v>
      </c>
      <c r="L28" s="82"/>
      <c r="M28" s="29">
        <v>99557</v>
      </c>
      <c r="N28" s="29">
        <v>95420</v>
      </c>
      <c r="O28" s="83">
        <v>96674</v>
      </c>
      <c r="P28" s="29">
        <v>122126</v>
      </c>
      <c r="Q28" s="84">
        <v>125078</v>
      </c>
      <c r="R28" s="29">
        <v>121622</v>
      </c>
    </row>
    <row r="29" spans="1:18" x14ac:dyDescent="0.2">
      <c r="A29" s="50">
        <v>2</v>
      </c>
      <c r="B29" s="81" t="s">
        <v>23</v>
      </c>
      <c r="C29" s="82"/>
      <c r="D29" s="29">
        <v>95867</v>
      </c>
      <c r="E29" s="29">
        <v>96049</v>
      </c>
      <c r="F29" s="83">
        <v>98418</v>
      </c>
      <c r="G29" s="29">
        <v>90389</v>
      </c>
      <c r="H29" s="84">
        <v>89055</v>
      </c>
      <c r="I29" s="83">
        <v>89459</v>
      </c>
      <c r="J29" s="85">
        <v>2</v>
      </c>
      <c r="K29" s="81" t="s">
        <v>23</v>
      </c>
      <c r="L29" s="82"/>
      <c r="M29" s="29">
        <v>84921</v>
      </c>
      <c r="N29" s="29">
        <v>86872</v>
      </c>
      <c r="O29" s="83">
        <v>89692</v>
      </c>
      <c r="P29" s="29">
        <v>103143</v>
      </c>
      <c r="Q29" s="84">
        <v>94076</v>
      </c>
      <c r="R29" s="29">
        <v>97231</v>
      </c>
    </row>
    <row r="30" spans="1:18" x14ac:dyDescent="0.2">
      <c r="A30" s="50">
        <v>3</v>
      </c>
      <c r="B30" s="81" t="s">
        <v>25</v>
      </c>
      <c r="C30" s="82"/>
      <c r="D30" s="29">
        <v>79959</v>
      </c>
      <c r="E30" s="29">
        <v>81206</v>
      </c>
      <c r="F30" s="83">
        <v>81175</v>
      </c>
      <c r="G30" s="29">
        <v>82383</v>
      </c>
      <c r="H30" s="84">
        <v>78608</v>
      </c>
      <c r="I30" s="83">
        <v>75746</v>
      </c>
      <c r="J30" s="85">
        <v>3</v>
      </c>
      <c r="K30" s="81" t="s">
        <v>24</v>
      </c>
      <c r="L30" s="82"/>
      <c r="M30" s="29">
        <v>78130</v>
      </c>
      <c r="N30" s="29">
        <v>78937</v>
      </c>
      <c r="O30" s="83">
        <v>73649</v>
      </c>
      <c r="P30" s="29">
        <v>82345</v>
      </c>
      <c r="Q30" s="84">
        <v>71100</v>
      </c>
      <c r="R30" s="29">
        <v>78650</v>
      </c>
    </row>
    <row r="31" spans="1:18" x14ac:dyDescent="0.2">
      <c r="A31" s="50">
        <v>4</v>
      </c>
      <c r="B31" s="81" t="s">
        <v>24</v>
      </c>
      <c r="C31" s="82"/>
      <c r="D31" s="29">
        <v>74963</v>
      </c>
      <c r="E31" s="29">
        <v>70861</v>
      </c>
      <c r="F31" s="83">
        <v>70882</v>
      </c>
      <c r="G31" s="29">
        <v>77295</v>
      </c>
      <c r="H31" s="84">
        <v>78238</v>
      </c>
      <c r="I31" s="83">
        <v>68372</v>
      </c>
      <c r="J31" s="85">
        <v>4</v>
      </c>
      <c r="K31" s="81" t="s">
        <v>25</v>
      </c>
      <c r="L31" s="82"/>
      <c r="M31" s="29">
        <v>83534</v>
      </c>
      <c r="N31" s="29">
        <v>81158</v>
      </c>
      <c r="O31" s="83">
        <v>76676</v>
      </c>
      <c r="P31" s="29">
        <v>77909</v>
      </c>
      <c r="Q31" s="84">
        <v>71367</v>
      </c>
      <c r="R31" s="29">
        <v>69720</v>
      </c>
    </row>
    <row r="32" spans="1:18" x14ac:dyDescent="0.2">
      <c r="A32" s="50">
        <v>5</v>
      </c>
      <c r="B32" s="81" t="s">
        <v>26</v>
      </c>
      <c r="C32" s="82"/>
      <c r="D32" s="29">
        <v>65329</v>
      </c>
      <c r="E32" s="29">
        <v>65788</v>
      </c>
      <c r="F32" s="83">
        <v>64731</v>
      </c>
      <c r="G32" s="29">
        <v>61164</v>
      </c>
      <c r="H32" s="84">
        <v>60366</v>
      </c>
      <c r="I32" s="83">
        <v>61714</v>
      </c>
      <c r="J32" s="85">
        <v>5</v>
      </c>
      <c r="K32" s="81" t="s">
        <v>26</v>
      </c>
      <c r="L32" s="82"/>
      <c r="M32" s="29">
        <v>63307</v>
      </c>
      <c r="N32" s="29">
        <v>66672</v>
      </c>
      <c r="O32" s="83">
        <v>65865</v>
      </c>
      <c r="P32" s="29">
        <v>60225</v>
      </c>
      <c r="Q32" s="84">
        <v>60652</v>
      </c>
      <c r="R32" s="29">
        <v>61024</v>
      </c>
    </row>
    <row r="33" spans="1:18" x14ac:dyDescent="0.2">
      <c r="A33" s="86" t="s">
        <v>27</v>
      </c>
      <c r="B33" s="87"/>
      <c r="C33" s="88"/>
      <c r="D33" s="29">
        <v>930762</v>
      </c>
      <c r="E33" s="89">
        <v>925980</v>
      </c>
      <c r="F33" s="83">
        <v>925236</v>
      </c>
      <c r="G33" s="29">
        <v>910565</v>
      </c>
      <c r="H33" s="90">
        <v>908443</v>
      </c>
      <c r="I33" s="91">
        <v>899844</v>
      </c>
      <c r="J33" s="92" t="s">
        <v>27</v>
      </c>
      <c r="K33" s="87"/>
      <c r="L33" s="88"/>
      <c r="M33" s="93">
        <v>908597</v>
      </c>
      <c r="N33" s="29">
        <v>911327</v>
      </c>
      <c r="O33" s="29">
        <v>911943</v>
      </c>
      <c r="P33" s="94">
        <v>942041</v>
      </c>
      <c r="Q33" s="38">
        <v>926593</v>
      </c>
      <c r="R33" s="38">
        <v>917030</v>
      </c>
    </row>
    <row r="34" spans="1:18" x14ac:dyDescent="0.2">
      <c r="A34" s="86" t="s">
        <v>28</v>
      </c>
      <c r="B34" s="87"/>
      <c r="C34" s="88"/>
      <c r="D34" s="95">
        <f>D33/M33*100</f>
        <v>102.43947536696687</v>
      </c>
      <c r="E34" s="43">
        <f t="shared" ref="E34:I34" si="0">E33/N33*100</f>
        <v>101.60787510959292</v>
      </c>
      <c r="F34" s="43">
        <f t="shared" si="0"/>
        <v>101.45765689302951</v>
      </c>
      <c r="G34" s="96">
        <f t="shared" si="0"/>
        <v>96.658744152324587</v>
      </c>
      <c r="H34" s="43">
        <f t="shared" si="0"/>
        <v>98.041211189810411</v>
      </c>
      <c r="I34" s="43">
        <f t="shared" si="0"/>
        <v>98.125906458894477</v>
      </c>
      <c r="J34" s="92" t="s">
        <v>28</v>
      </c>
      <c r="K34" s="87"/>
      <c r="L34" s="88"/>
      <c r="M34" s="43">
        <v>110.45912536896824</v>
      </c>
      <c r="N34" s="43">
        <v>106.92636578457669</v>
      </c>
      <c r="O34" s="43">
        <v>106.97491914794782</v>
      </c>
      <c r="P34" s="97">
        <v>105.53354857356668</v>
      </c>
      <c r="Q34" s="98">
        <v>100.55945163971967</v>
      </c>
      <c r="R34" s="98">
        <v>102.15555654576241</v>
      </c>
    </row>
    <row r="35" spans="1:18" x14ac:dyDescent="0.2">
      <c r="D35" s="99"/>
      <c r="E35" s="99"/>
      <c r="F35" s="99"/>
      <c r="G35" s="99"/>
      <c r="H35" s="99"/>
      <c r="I35" s="99"/>
      <c r="M35" s="99"/>
      <c r="N35" s="99"/>
      <c r="O35" s="99"/>
      <c r="P35" s="99"/>
      <c r="Q35" s="99"/>
      <c r="R35" s="99"/>
    </row>
    <row r="36" spans="1:18" x14ac:dyDescent="0.2">
      <c r="B36" s="100"/>
      <c r="C36" s="101"/>
      <c r="D36" s="102"/>
      <c r="E36" s="102"/>
      <c r="F36" s="102"/>
      <c r="G36" s="103"/>
      <c r="H36" s="103"/>
      <c r="I36" s="103"/>
    </row>
    <row r="37" spans="1:18" x14ac:dyDescent="0.2">
      <c r="B37" s="104"/>
      <c r="C37" s="104"/>
      <c r="D37" s="102"/>
      <c r="E37" s="102"/>
      <c r="F37" s="102"/>
      <c r="G37" s="103"/>
      <c r="H37" s="103"/>
      <c r="I37" s="103"/>
    </row>
    <row r="38" spans="1:18" x14ac:dyDescent="0.2">
      <c r="B38" s="100"/>
      <c r="C38" s="101"/>
      <c r="D38" s="102"/>
      <c r="E38" s="102"/>
      <c r="F38" s="102"/>
      <c r="G38" s="103"/>
      <c r="H38" s="103"/>
      <c r="I38" s="103"/>
    </row>
    <row r="39" spans="1:18" x14ac:dyDescent="0.2">
      <c r="B39" s="103"/>
      <c r="C39" s="103"/>
      <c r="D39" s="105"/>
      <c r="E39" s="105"/>
      <c r="F39" s="105"/>
      <c r="G39" s="105"/>
      <c r="H39" s="105"/>
      <c r="I39" s="105"/>
    </row>
    <row r="40" spans="1:18" x14ac:dyDescent="0.2">
      <c r="B40" s="103"/>
      <c r="C40" s="103"/>
      <c r="D40" s="105"/>
      <c r="E40" s="105"/>
      <c r="F40" s="105"/>
      <c r="G40" s="103"/>
      <c r="H40" s="103"/>
      <c r="I40" s="103"/>
    </row>
    <row r="41" spans="1:18" x14ac:dyDescent="0.2">
      <c r="B41" s="106"/>
      <c r="C41" s="103"/>
      <c r="D41" s="105"/>
      <c r="E41" s="105"/>
      <c r="F41" s="105"/>
    </row>
    <row r="42" spans="1:18" x14ac:dyDescent="0.2">
      <c r="B42" s="103"/>
      <c r="C42" s="103"/>
      <c r="D42" s="103"/>
      <c r="E42" s="103"/>
      <c r="F42" s="103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福岡県現況３０年９月末</vt:lpstr>
      <vt:lpstr>Sheet1</vt:lpstr>
      <vt:lpstr>Sheet2</vt:lpstr>
      <vt:lpstr>Sheet3</vt:lpstr>
      <vt:lpstr>福岡県現況３０年９月末!Print_Area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2020-09-29T05:20:06Z</dcterms:modified>
</cp:coreProperties>
</file>