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28" yWindow="12" windowWidth="11376" windowHeight="9564"/>
  </bookViews>
  <sheets>
    <sheet name="福岡県現況令１年９月末" sheetId="10" r:id="rId1"/>
    <sheet name="Sheet1" sheetId="1" r:id="rId2"/>
    <sheet name="Sheet2" sheetId="2" r:id="rId3"/>
    <sheet name="Sheet3" sheetId="3" r:id="rId4"/>
  </sheets>
  <definedNames>
    <definedName name="_xlnm.Print_Area" localSheetId="0">福岡県現況令１年９月末!$A$1:$R$39</definedName>
  </definedNames>
  <calcPr calcId="145621"/>
</workbook>
</file>

<file path=xl/calcChain.xml><?xml version="1.0" encoding="utf-8"?>
<calcChain xmlns="http://schemas.openxmlformats.org/spreadsheetml/2006/main">
  <c r="I34" i="10" l="1"/>
  <c r="H34" i="10"/>
  <c r="G34" i="10"/>
  <c r="F34" i="10"/>
  <c r="E34" i="10"/>
  <c r="D34" i="10"/>
  <c r="N22" i="10"/>
  <c r="M22" i="10"/>
  <c r="O22" i="10" s="1"/>
  <c r="N21" i="10"/>
  <c r="M21" i="10"/>
  <c r="O21" i="10" s="1"/>
  <c r="N15" i="10"/>
  <c r="M15" i="10"/>
  <c r="O15" i="10" s="1"/>
  <c r="N14" i="10"/>
  <c r="M14" i="10"/>
  <c r="O14" i="10" s="1"/>
  <c r="O9" i="10"/>
  <c r="M9" i="10"/>
  <c r="J9" i="10"/>
  <c r="H9" i="10"/>
  <c r="F9" i="10"/>
  <c r="D9" i="10"/>
</calcChain>
</file>

<file path=xl/comments1.xml><?xml version="1.0" encoding="utf-8"?>
<comments xmlns="http://schemas.openxmlformats.org/spreadsheetml/2006/main">
  <authors>
    <author xml:space="preserve"> </author>
    <author>福岡県倉庫協会</author>
  </authors>
  <commentLis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<sst xmlns="http://schemas.openxmlformats.org/spreadsheetml/2006/main" count="111" uniqueCount="65">
  <si>
    <t>福 岡 県 倉 庫 協 会</t>
  </si>
  <si>
    <t>　　</t>
  </si>
  <si>
    <t>１　～　３　類</t>
    <phoneticPr fontId="4"/>
  </si>
  <si>
    <t>　　　　野　　　積　　　　</t>
    <rPh sb="8" eb="9">
      <t>ツミ</t>
    </rPh>
    <phoneticPr fontId="4"/>
  </si>
  <si>
    <t>事業所数</t>
    <rPh sb="0" eb="3">
      <t>ジギョウショ</t>
    </rPh>
    <rPh sb="3" eb="4">
      <t>スウ</t>
    </rPh>
    <phoneticPr fontId="4"/>
  </si>
  <si>
    <t>月別</t>
    <phoneticPr fontId="4"/>
  </si>
  <si>
    <t>利用率</t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</si>
  <si>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</si>
  <si>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>　　　　　Ａ</t>
    <phoneticPr fontId="4"/>
  </si>
  <si>
    <t>平均　　Ｃ</t>
    <phoneticPr fontId="4"/>
  </si>
  <si>
    <t>　　　　Ｂ</t>
    <phoneticPr fontId="4"/>
  </si>
  <si>
    <t>　平均　Ｄ</t>
    <phoneticPr fontId="4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</si>
  <si>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</si>
  <si>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</si>
  <si>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</si>
  <si>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</si>
  <si>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</si>
  <si>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4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</si>
  <si>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4"/>
  </si>
  <si>
    <t>　　　種別</t>
    <phoneticPr fontId="4"/>
  </si>
  <si>
    <t>　　　　　備　考 %</t>
    <phoneticPr fontId="4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</si>
  <si>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4"/>
  </si>
  <si>
    <t>順</t>
    <phoneticPr fontId="4"/>
  </si>
  <si>
    <t>　　　月別</t>
    <phoneticPr fontId="4"/>
  </si>
  <si>
    <t>位</t>
    <rPh sb="0" eb="1">
      <t>イ</t>
    </rPh>
    <phoneticPr fontId="4"/>
  </si>
  <si>
    <t>　品目</t>
  </si>
  <si>
    <t>雑品</t>
    <rPh sb="0" eb="2">
      <t>ザッピン</t>
    </rPh>
    <phoneticPr fontId="4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</si>
  <si>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4"/>
  </si>
  <si>
    <t>金属製品</t>
    <rPh sb="0" eb="2">
      <t>キンゾク</t>
    </rPh>
    <rPh sb="2" eb="4">
      <t>セイヒン</t>
    </rPh>
    <phoneticPr fontId="4"/>
  </si>
  <si>
    <t>米</t>
    <rPh sb="0" eb="1">
      <t>コメ</t>
    </rPh>
    <phoneticPr fontId="4"/>
  </si>
  <si>
    <t>紙・パルプ</t>
    <rPh sb="0" eb="1">
      <t>カミ</t>
    </rPh>
    <phoneticPr fontId="4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</si>
  <si>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</si>
  <si>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4"/>
  </si>
  <si>
    <t>品目</t>
    <phoneticPr fontId="4"/>
  </si>
  <si>
    <t>4月</t>
  </si>
  <si>
    <t>5月</t>
  </si>
  <si>
    <t>6月</t>
  </si>
  <si>
    <t>貯　　蔵　　槽</t>
    <phoneticPr fontId="4"/>
  </si>
  <si>
    <t>危険品(建屋)</t>
    <phoneticPr fontId="4"/>
  </si>
  <si>
    <t>危険品(タンク)</t>
    <phoneticPr fontId="4"/>
  </si>
  <si>
    <t>面積　㎡</t>
    <phoneticPr fontId="4"/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</si>
  <si>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>　</t>
    </r>
    <phoneticPr fontId="4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</si>
  <si>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4"/>
  </si>
  <si>
    <t>30年9月</t>
    <rPh sb="2" eb="3">
      <t>ネン</t>
    </rPh>
    <rPh sb="4" eb="5">
      <t>ガツ</t>
    </rPh>
    <phoneticPr fontId="4"/>
  </si>
  <si>
    <t>　　　　備　考 %</t>
    <phoneticPr fontId="4"/>
  </si>
  <si>
    <t>4月</t>
    <phoneticPr fontId="4"/>
  </si>
  <si>
    <t>7月</t>
  </si>
  <si>
    <t>8月</t>
  </si>
  <si>
    <t>9月</t>
  </si>
  <si>
    <t>30年</t>
    <rPh sb="2" eb="3">
      <t>ネン</t>
    </rPh>
    <phoneticPr fontId="1"/>
  </si>
  <si>
    <r>
      <t>31年4月</t>
    </r>
    <r>
      <rPr>
        <sz val="11"/>
        <color indexed="8"/>
        <rFont val="ＭＳ Ｐゴシック"/>
        <family val="3"/>
        <charset val="128"/>
      </rPr>
      <t/>
    </r>
    <rPh sb="2" eb="3">
      <t>ネン</t>
    </rPh>
    <rPh sb="4" eb="5">
      <t>ガツ</t>
    </rPh>
    <phoneticPr fontId="4"/>
  </si>
  <si>
    <t>令和１年</t>
    <rPh sb="0" eb="2">
      <t>レイワ</t>
    </rPh>
    <rPh sb="3" eb="4">
      <t>ネン</t>
    </rPh>
    <phoneticPr fontId="4"/>
  </si>
  <si>
    <t>福岡県内統計【令和１年９末】　</t>
    <rPh sb="0" eb="2">
      <t>フクオカ</t>
    </rPh>
    <rPh sb="2" eb="4">
      <t>ケンナイ</t>
    </rPh>
    <rPh sb="4" eb="6">
      <t>トウケイ</t>
    </rPh>
    <rPh sb="7" eb="9">
      <t>レイワ</t>
    </rPh>
    <rPh sb="10" eb="11">
      <t>ネン</t>
    </rPh>
    <rPh sb="12" eb="13">
      <t>マツ</t>
    </rPh>
    <phoneticPr fontId="4"/>
  </si>
  <si>
    <t>令和１年１２月１９日現在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4"/>
  </si>
  <si>
    <t>　○令和１年9月末現在　　倉庫現況及び利用率</t>
    <rPh sb="2" eb="4">
      <t>レイワ</t>
    </rPh>
    <rPh sb="5" eb="6">
      <t>ネン</t>
    </rPh>
    <phoneticPr fontId="4"/>
  </si>
  <si>
    <t>令和1年9月　　　</t>
    <rPh sb="0" eb="2">
      <t>レイワ</t>
    </rPh>
    <phoneticPr fontId="4"/>
  </si>
  <si>
    <t>平成30年9月　　　</t>
    <phoneticPr fontId="4"/>
  </si>
  <si>
    <t>30/4～30/9月</t>
    <phoneticPr fontId="4"/>
  </si>
  <si>
    <r>
      <t>1年5月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3" eb="4">
      <t>ガツ</t>
    </rPh>
    <phoneticPr fontId="4"/>
  </si>
  <si>
    <r>
      <t>1年6月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3" eb="4">
      <t>ガツ</t>
    </rPh>
    <phoneticPr fontId="4"/>
  </si>
  <si>
    <r>
      <t>1年7月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3" eb="4">
      <t>ガツ</t>
    </rPh>
    <phoneticPr fontId="4"/>
  </si>
  <si>
    <t>1年8月</t>
    <rPh sb="1" eb="2">
      <t>ネン</t>
    </rPh>
    <rPh sb="3" eb="4">
      <t>ガツ</t>
    </rPh>
    <phoneticPr fontId="4"/>
  </si>
  <si>
    <t>1年9月</t>
    <rPh sb="1" eb="2">
      <t>ネン</t>
    </rPh>
    <rPh sb="3" eb="4">
      <t>ガツ</t>
    </rPh>
    <phoneticPr fontId="1"/>
  </si>
  <si>
    <t>31/4～R1/9月</t>
    <rPh sb="9" eb="10">
      <t>ガツ</t>
    </rPh>
    <phoneticPr fontId="11"/>
  </si>
  <si>
    <t>30/4～30/9月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</si>
</sst>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 "/>
    <numFmt numFmtId="179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8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/>
    <xf numFmtId="0" fontId="1" fillId="0" borderId="0" xfId="1" applyAlignment="1">
      <alignment horizontal="center"/>
    </xf>
    <xf numFmtId="0" fontId="0" fillId="0" borderId="0" xfId="1" applyFont="1" applyAlignment="1">
      <alignment horizontal="right"/>
    </xf>
    <xf numFmtId="0" fontId="1" fillId="0" borderId="0" xfId="1" applyAlignment="1">
      <alignment horizontal="right"/>
    </xf>
    <xf numFmtId="0" fontId="0" fillId="0" borderId="0" xfId="1" applyFont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4" xfId="1" applyFill="1" applyBorder="1" applyAlignment="1">
      <alignment horizontal="center"/>
    </xf>
    <xf numFmtId="0" fontId="1" fillId="0" borderId="5" xfId="1" applyFill="1" applyBorder="1" applyAlignment="1">
      <alignment horizontal="center"/>
    </xf>
    <xf numFmtId="0" fontId="1" fillId="0" borderId="4" xfId="1" applyFill="1" applyBorder="1" applyAlignment="1"/>
    <xf numFmtId="0" fontId="1" fillId="0" borderId="5" xfId="1" applyFill="1" applyBorder="1" applyAlignment="1"/>
    <xf numFmtId="0" fontId="1" fillId="0" borderId="4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7" xfId="1" applyFill="1" applyBorder="1" applyAlignment="1">
      <alignment horizontal="center" vertical="center"/>
    </xf>
    <xf numFmtId="0" fontId="1" fillId="0" borderId="0" xfId="1" applyFill="1"/>
    <xf numFmtId="0" fontId="1" fillId="0" borderId="8" xfId="1" applyFill="1" applyBorder="1" applyAlignment="1"/>
    <xf numFmtId="0" fontId="1" fillId="0" borderId="9" xfId="1" applyFill="1" applyBorder="1" applyAlignment="1"/>
    <xf numFmtId="0" fontId="1" fillId="0" borderId="9" xfId="1" applyFill="1" applyBorder="1"/>
    <xf numFmtId="0" fontId="1" fillId="0" borderId="10" xfId="1" applyFill="1" applyBorder="1" applyAlignment="1">
      <alignment horizontal="center"/>
    </xf>
    <xf numFmtId="0" fontId="1" fillId="0" borderId="11" xfId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/>
    </xf>
    <xf numFmtId="0" fontId="1" fillId="0" borderId="6" xfId="1" applyFill="1" applyBorder="1" applyAlignment="1">
      <alignment horizontal="center"/>
    </xf>
    <xf numFmtId="176" fontId="0" fillId="0" borderId="10" xfId="1" applyNumberFormat="1" applyFont="1" applyFill="1" applyBorder="1" applyAlignment="1">
      <alignment horizontal="right"/>
    </xf>
    <xf numFmtId="177" fontId="1" fillId="0" borderId="10" xfId="1" applyNumberFormat="1" applyFill="1" applyBorder="1"/>
    <xf numFmtId="176" fontId="1" fillId="0" borderId="10" xfId="1" applyNumberFormat="1" applyFill="1" applyBorder="1"/>
    <xf numFmtId="176" fontId="1" fillId="0" borderId="4" xfId="1" applyNumberFormat="1" applyFill="1" applyBorder="1" applyAlignment="1"/>
    <xf numFmtId="176" fontId="1" fillId="0" borderId="5" xfId="1" applyNumberFormat="1" applyFill="1" applyBorder="1" applyAlignment="1"/>
    <xf numFmtId="0" fontId="0" fillId="0" borderId="10" xfId="1" applyFont="1" applyFill="1" applyBorder="1"/>
    <xf numFmtId="0" fontId="1" fillId="0" borderId="4" xfId="2" applyFill="1" applyBorder="1" applyAlignment="1">
      <alignment horizontal="center"/>
    </xf>
    <xf numFmtId="0" fontId="1" fillId="0" borderId="6" xfId="2" applyFill="1" applyBorder="1" applyAlignment="1">
      <alignment horizontal="center"/>
    </xf>
    <xf numFmtId="0" fontId="1" fillId="0" borderId="5" xfId="2" applyFill="1" applyBorder="1" applyAlignment="1">
      <alignment horizontal="center"/>
    </xf>
    <xf numFmtId="176" fontId="1" fillId="0" borderId="10" xfId="2" applyNumberFormat="1" applyFill="1" applyBorder="1" applyAlignment="1">
      <alignment horizontal="right"/>
    </xf>
    <xf numFmtId="177" fontId="1" fillId="0" borderId="10" xfId="2" applyNumberFormat="1" applyFill="1" applyBorder="1"/>
    <xf numFmtId="176" fontId="1" fillId="0" borderId="10" xfId="2" applyNumberFormat="1" applyFill="1" applyBorder="1"/>
    <xf numFmtId="176" fontId="1" fillId="0" borderId="4" xfId="2" applyNumberFormat="1" applyFill="1" applyBorder="1" applyAlignment="1"/>
    <xf numFmtId="176" fontId="1" fillId="0" borderId="5" xfId="2" applyNumberFormat="1" applyFill="1" applyBorder="1" applyAlignment="1"/>
    <xf numFmtId="0" fontId="1" fillId="0" borderId="10" xfId="2" applyFill="1" applyBorder="1"/>
    <xf numFmtId="0" fontId="1" fillId="0" borderId="0" xfId="2"/>
    <xf numFmtId="178" fontId="1" fillId="0" borderId="10" xfId="1" applyNumberFormat="1" applyFill="1" applyBorder="1"/>
    <xf numFmtId="178" fontId="1" fillId="0" borderId="10" xfId="1" applyNumberFormat="1" applyFill="1" applyBorder="1" applyAlignment="1"/>
    <xf numFmtId="49" fontId="0" fillId="0" borderId="7" xfId="1" applyNumberFormat="1" applyFont="1" applyFill="1" applyBorder="1" applyAlignment="1">
      <alignment horizontal="center"/>
    </xf>
    <xf numFmtId="0" fontId="5" fillId="0" borderId="7" xfId="1" applyFont="1" applyFill="1" applyBorder="1"/>
    <xf numFmtId="49" fontId="0" fillId="0" borderId="1" xfId="1" applyNumberFormat="1" applyFont="1" applyFill="1" applyBorder="1" applyAlignment="1">
      <alignment horizontal="center"/>
    </xf>
    <xf numFmtId="49" fontId="1" fillId="0" borderId="3" xfId="1" applyNumberFormat="1" applyFill="1" applyBorder="1" applyAlignment="1">
      <alignment horizontal="center"/>
    </xf>
    <xf numFmtId="0" fontId="5" fillId="0" borderId="7" xfId="1" applyFont="1" applyFill="1" applyBorder="1" applyAlignment="1">
      <alignment vertical="center"/>
    </xf>
    <xf numFmtId="0" fontId="1" fillId="0" borderId="10" xfId="1" applyFill="1" applyBorder="1"/>
    <xf numFmtId="0" fontId="1" fillId="0" borderId="12" xfId="1" applyFill="1" applyBorder="1"/>
    <xf numFmtId="0" fontId="1" fillId="0" borderId="11" xfId="1" applyFill="1" applyBorder="1"/>
    <xf numFmtId="0" fontId="1" fillId="0" borderId="8" xfId="1" applyFill="1" applyBorder="1"/>
    <xf numFmtId="179" fontId="0" fillId="0" borderId="10" xfId="1" applyNumberFormat="1" applyFont="1" applyFill="1" applyBorder="1"/>
    <xf numFmtId="3" fontId="1" fillId="0" borderId="10" xfId="1" applyNumberFormat="1" applyFill="1" applyBorder="1"/>
    <xf numFmtId="179" fontId="1" fillId="0" borderId="10" xfId="1" applyNumberFormat="1" applyFill="1" applyBorder="1"/>
    <xf numFmtId="179" fontId="1" fillId="0" borderId="4" xfId="1" applyNumberFormat="1" applyFill="1" applyBorder="1"/>
    <xf numFmtId="179" fontId="1" fillId="0" borderId="5" xfId="1" applyNumberFormat="1" applyFill="1" applyBorder="1"/>
    <xf numFmtId="179" fontId="1" fillId="0" borderId="13" xfId="1" applyNumberFormat="1" applyFill="1" applyBorder="1"/>
    <xf numFmtId="0" fontId="5" fillId="0" borderId="4" xfId="1" applyFont="1" applyFill="1" applyBorder="1" applyAlignment="1"/>
    <xf numFmtId="0" fontId="5" fillId="0" borderId="6" xfId="1" applyFont="1" applyFill="1" applyBorder="1" applyAlignment="1"/>
    <xf numFmtId="0" fontId="5" fillId="0" borderId="5" xfId="1" applyFont="1" applyFill="1" applyBorder="1" applyAlignment="1"/>
    <xf numFmtId="0" fontId="1" fillId="0" borderId="11" xfId="1" applyFill="1" applyBorder="1" applyAlignment="1">
      <alignment horizontal="center"/>
    </xf>
    <xf numFmtId="179" fontId="1" fillId="0" borderId="10" xfId="1" applyNumberFormat="1" applyFill="1" applyBorder="1"/>
    <xf numFmtId="0" fontId="1" fillId="0" borderId="0" xfId="1" applyFill="1" applyBorder="1"/>
    <xf numFmtId="178" fontId="1" fillId="0" borderId="0" xfId="1" applyNumberFormat="1" applyFill="1" applyBorder="1"/>
    <xf numFmtId="0" fontId="1" fillId="0" borderId="0" xfId="1" applyFont="1" applyFill="1" applyBorder="1"/>
    <xf numFmtId="0" fontId="1" fillId="0" borderId="0" xfId="1" applyFill="1" applyBorder="1" applyAlignment="1"/>
    <xf numFmtId="179" fontId="1" fillId="0" borderId="0" xfId="1" applyNumberFormat="1" applyFill="1"/>
    <xf numFmtId="0" fontId="1" fillId="0" borderId="7" xfId="1" applyFill="1" applyBorder="1"/>
    <xf numFmtId="0" fontId="0" fillId="0" borderId="7" xfId="1" applyFont="1" applyFill="1" applyBorder="1"/>
    <xf numFmtId="0" fontId="0" fillId="0" borderId="3" xfId="1" applyFont="1" applyFill="1" applyBorder="1"/>
    <xf numFmtId="0" fontId="1" fillId="0" borderId="14" xfId="1" applyFill="1" applyBorder="1"/>
    <xf numFmtId="0" fontId="1" fillId="0" borderId="13" xfId="1" applyFill="1" applyBorder="1"/>
    <xf numFmtId="0" fontId="1" fillId="0" borderId="15" xfId="1" applyFill="1" applyBorder="1"/>
    <xf numFmtId="0" fontId="1" fillId="0" borderId="16" xfId="1" applyFill="1" applyBorder="1"/>
    <xf numFmtId="0" fontId="0" fillId="0" borderId="16" xfId="1" applyFont="1" applyFill="1" applyBorder="1" applyAlignment="1">
      <alignment horizontal="center"/>
    </xf>
    <xf numFmtId="0" fontId="1" fillId="0" borderId="17" xfId="1" applyFill="1" applyBorder="1"/>
    <xf numFmtId="0" fontId="0" fillId="0" borderId="4" xfId="1" applyFont="1" applyFill="1" applyBorder="1" applyAlignment="1">
      <alignment horizontal="left" vertical="center" shrinkToFit="1"/>
    </xf>
    <xf numFmtId="0" fontId="1" fillId="0" borderId="5" xfId="1" applyFont="1" applyFill="1" applyBorder="1" applyAlignment="1">
      <alignment horizontal="left" vertical="center" shrinkToFit="1"/>
    </xf>
    <xf numFmtId="176" fontId="1" fillId="0" borderId="4" xfId="1" applyNumberFormat="1" applyFill="1" applyBorder="1"/>
    <xf numFmtId="176" fontId="1" fillId="0" borderId="5" xfId="1" applyNumberFormat="1" applyFill="1" applyBorder="1"/>
    <xf numFmtId="0" fontId="1" fillId="0" borderId="18" xfId="1" applyFill="1" applyBorder="1"/>
    <xf numFmtId="0" fontId="6" fillId="0" borderId="4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176" fontId="1" fillId="0" borderId="10" xfId="1" applyNumberFormat="1" applyFont="1" applyFill="1" applyBorder="1"/>
    <xf numFmtId="176" fontId="1" fillId="0" borderId="5" xfId="1" applyNumberFormat="1" applyFill="1" applyBorder="1" applyAlignment="1">
      <alignment shrinkToFit="1"/>
    </xf>
    <xf numFmtId="176" fontId="1" fillId="0" borderId="19" xfId="1" applyNumberFormat="1" applyFill="1" applyBorder="1" applyAlignment="1">
      <alignment shrinkToFit="1"/>
    </xf>
    <xf numFmtId="0" fontId="6" fillId="0" borderId="20" xfId="1" applyFont="1" applyFill="1" applyBorder="1" applyAlignment="1">
      <alignment horizontal="center"/>
    </xf>
    <xf numFmtId="178" fontId="1" fillId="0" borderId="5" xfId="1" applyNumberFormat="1" applyFill="1" applyBorder="1"/>
    <xf numFmtId="178" fontId="1" fillId="0" borderId="12" xfId="1" applyNumberFormat="1" applyFill="1" applyBorder="1"/>
    <xf numFmtId="178" fontId="1" fillId="0" borderId="0" xfId="1" applyNumberFormat="1"/>
    <xf numFmtId="0" fontId="0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176" fontId="1" fillId="0" borderId="0" xfId="1" applyNumberFormat="1" applyFill="1" applyBorder="1"/>
    <xf numFmtId="0" fontId="1" fillId="0" borderId="0" xfId="1" applyBorder="1"/>
    <xf numFmtId="0" fontId="7" fillId="0" borderId="0" xfId="1" applyFont="1" applyFill="1" applyBorder="1" applyAlignment="1">
      <alignment horizontal="left"/>
    </xf>
    <xf numFmtId="176" fontId="1" fillId="0" borderId="0" xfId="1" applyNumberFormat="1" applyBorder="1"/>
    <xf numFmtId="0" fontId="5" fillId="0" borderId="0" xfId="1" applyFont="1" applyBorder="1"/>
    <xf numFmtId="176" fontId="1" fillId="0" borderId="10" xfId="1" applyNumberFormat="1" applyFill="1" applyBorder="1" applyAlignment="1">
      <alignment shrinkToFit="1"/>
    </xf>
    <xf numFmtId="49" fontId="6" fillId="0" borderId="7" xfId="1" applyNumberFormat="1" applyFont="1" applyFill="1" applyBorder="1" applyAlignment="1">
      <alignment horizontal="center"/>
    </xf>
    <xf numFmtId="179" fontId="1" fillId="0" borderId="10" xfId="1" applyNumberFormat="1" applyFill="1" applyBorder="1" applyAlignment="1">
      <alignment shrinkToFit="1"/>
    </xf>
    <xf numFmtId="179" fontId="1" fillId="0" borderId="10" xfId="1" applyNumberFormat="1" applyFont="1" applyFill="1" applyBorder="1" applyAlignment="1">
      <alignment shrinkToFit="1"/>
    </xf>
    <xf numFmtId="179" fontId="1" fillId="0" borderId="10" xfId="1" applyNumberFormat="1" applyFont="1" applyFill="1" applyBorder="1" applyAlignment="1">
      <alignment shrinkToFit="1"/>
    </xf>
    <xf numFmtId="0" fontId="0" fillId="0" borderId="13" xfId="1" applyFont="1" applyFill="1" applyBorder="1" applyAlignment="1">
      <alignment horizontal="center"/>
    </xf>
    <xf numFmtId="176" fontId="0" fillId="0" borderId="5" xfId="1" applyNumberFormat="1" applyFont="1" applyFill="1" applyBorder="1"/>
  </cellXfs>
  <cellStyles count="3">
    <cellStyle name="標準" xfId="0" builtinId="0"/>
    <cellStyle name="標準 2" xfId="2"/>
    <cellStyle name="標準_福岡県倉倉庫現況四半期14年３月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"/>
  <sheetViews>
    <sheetView tabSelected="1" zoomScale="90" zoomScaleNormal="90" zoomScaleSheetLayoutView="100" workbookViewId="0">
      <selection activeCell="D2" sqref="D2"/>
    </sheetView>
  </sheetViews>
  <sheetFormatPr defaultColWidth="9" defaultRowHeight="13.2" x14ac:dyDescent="0.2"/>
  <cols>
    <col min="1" max="1" width="3.109375" style="3" customWidth="1"/>
    <col min="2" max="2" width="5.44140625" style="3" customWidth="1"/>
    <col min="3" max="3" width="9.33203125" style="3" customWidth="1"/>
    <col min="4" max="4" width="10.21875" style="3" customWidth="1"/>
    <col min="5" max="9" width="10.109375" style="3" customWidth="1"/>
    <col min="10" max="10" width="2.88671875" style="3" customWidth="1"/>
    <col min="11" max="11" width="7.109375" style="3" customWidth="1"/>
    <col min="12" max="12" width="10" style="3" customWidth="1"/>
    <col min="13" max="18" width="10.109375" style="3" customWidth="1"/>
    <col min="19" max="16384" width="9" style="3"/>
  </cols>
  <sheetData>
    <row r="1" spans="1:26" ht="21" x14ac:dyDescent="0.2">
      <c r="A1" s="1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x14ac:dyDescent="0.2">
      <c r="E2" s="4"/>
      <c r="N2" s="5" t="s">
        <v>53</v>
      </c>
      <c r="O2" s="6"/>
      <c r="P2" s="6"/>
      <c r="Q2" s="6"/>
      <c r="R2" s="6"/>
    </row>
    <row r="3" spans="1:26" x14ac:dyDescent="0.2">
      <c r="M3" s="6" t="s">
        <v>0</v>
      </c>
      <c r="N3" s="6"/>
      <c r="O3" s="6"/>
      <c r="P3" s="6"/>
      <c r="Q3" s="6"/>
      <c r="R3" s="6"/>
      <c r="Z3" s="3" t="s">
        <v>1</v>
      </c>
    </row>
    <row r="4" spans="1:26" x14ac:dyDescent="0.2">
      <c r="A4" s="7" t="s">
        <v>54</v>
      </c>
    </row>
    <row r="5" spans="1:26" x14ac:dyDescent="0.2">
      <c r="A5" s="8"/>
      <c r="B5" s="9"/>
      <c r="C5" s="10" t="s">
        <v>19</v>
      </c>
      <c r="D5" s="11" t="s">
        <v>2</v>
      </c>
      <c r="E5" s="12"/>
      <c r="F5" s="13" t="s">
        <v>3</v>
      </c>
      <c r="G5" s="14"/>
      <c r="H5" s="11" t="s">
        <v>37</v>
      </c>
      <c r="I5" s="12"/>
      <c r="J5" s="15" t="s">
        <v>38</v>
      </c>
      <c r="K5" s="16"/>
      <c r="L5" s="17"/>
      <c r="M5" s="11" t="s">
        <v>39</v>
      </c>
      <c r="N5" s="14"/>
      <c r="O5" s="18" t="s">
        <v>4</v>
      </c>
      <c r="P5" s="19"/>
      <c r="Q5" s="19"/>
      <c r="R5" s="19"/>
    </row>
    <row r="6" spans="1:26" x14ac:dyDescent="0.2">
      <c r="A6" s="20" t="s">
        <v>5</v>
      </c>
      <c r="B6" s="21"/>
      <c r="C6" s="22"/>
      <c r="D6" s="23" t="s">
        <v>40</v>
      </c>
      <c r="E6" s="23" t="s">
        <v>6</v>
      </c>
      <c r="F6" s="23" t="s">
        <v>40</v>
      </c>
      <c r="G6" s="23" t="s">
        <v>6</v>
      </c>
      <c r="H6" s="23" t="s">
        <v>41</v>
      </c>
      <c r="I6" s="23" t="s">
        <v>6</v>
      </c>
      <c r="J6" s="11" t="s">
        <v>40</v>
      </c>
      <c r="K6" s="12"/>
      <c r="L6" s="23" t="s">
        <v>6</v>
      </c>
      <c r="M6" s="23" t="s">
        <v>41</v>
      </c>
      <c r="N6" s="23" t="s">
        <v>6</v>
      </c>
      <c r="O6" s="24"/>
      <c r="P6" s="19"/>
      <c r="Q6" s="19"/>
      <c r="R6" s="19"/>
    </row>
    <row r="7" spans="1:26" x14ac:dyDescent="0.2">
      <c r="A7" s="25" t="s">
        <v>55</v>
      </c>
      <c r="B7" s="26"/>
      <c r="C7" s="12"/>
      <c r="D7" s="27">
        <v>1749623</v>
      </c>
      <c r="E7" s="28">
        <v>76.8</v>
      </c>
      <c r="F7" s="29">
        <v>160608</v>
      </c>
      <c r="G7" s="28">
        <v>30.2</v>
      </c>
      <c r="H7" s="29">
        <v>601947</v>
      </c>
      <c r="I7" s="28">
        <v>70.099999999999994</v>
      </c>
      <c r="J7" s="30">
        <v>11927</v>
      </c>
      <c r="K7" s="31"/>
      <c r="L7" s="28">
        <v>74.2</v>
      </c>
      <c r="M7" s="29">
        <v>33</v>
      </c>
      <c r="N7" s="28">
        <v>100</v>
      </c>
      <c r="O7" s="32">
        <v>174</v>
      </c>
      <c r="P7" s="19"/>
      <c r="Q7" s="19"/>
      <c r="R7" s="19"/>
    </row>
    <row r="8" spans="1:26" x14ac:dyDescent="0.2">
      <c r="A8" s="33" t="s">
        <v>56</v>
      </c>
      <c r="B8" s="34"/>
      <c r="C8" s="35"/>
      <c r="D8" s="36">
        <v>1734871</v>
      </c>
      <c r="E8" s="37">
        <v>74.900000000000006</v>
      </c>
      <c r="F8" s="38">
        <v>162246</v>
      </c>
      <c r="G8" s="37">
        <v>43.9</v>
      </c>
      <c r="H8" s="38">
        <v>601947</v>
      </c>
      <c r="I8" s="37">
        <v>73.099999999999994</v>
      </c>
      <c r="J8" s="39">
        <v>12105</v>
      </c>
      <c r="K8" s="40"/>
      <c r="L8" s="37">
        <v>82.5</v>
      </c>
      <c r="M8" s="38">
        <v>33</v>
      </c>
      <c r="N8" s="37">
        <v>100</v>
      </c>
      <c r="O8" s="41">
        <v>172</v>
      </c>
      <c r="P8" s="19"/>
      <c r="Q8" s="19"/>
      <c r="R8" s="42"/>
    </row>
    <row r="9" spans="1:26" x14ac:dyDescent="0.2">
      <c r="A9" s="11" t="s">
        <v>7</v>
      </c>
      <c r="B9" s="26"/>
      <c r="C9" s="12"/>
      <c r="D9" s="43">
        <f>SUM(D7/D8*100)</f>
        <v>100.85032258882649</v>
      </c>
      <c r="E9" s="43"/>
      <c r="F9" s="43">
        <f>SUM(F7/F8*100)</f>
        <v>98.990421951850891</v>
      </c>
      <c r="G9" s="43"/>
      <c r="H9" s="43">
        <f>SUM(H7/H8*100)</f>
        <v>100</v>
      </c>
      <c r="I9" s="43"/>
      <c r="J9" s="44">
        <f>SUM(J7/J8)*100</f>
        <v>98.529533250722849</v>
      </c>
      <c r="K9" s="44"/>
      <c r="L9" s="43"/>
      <c r="M9" s="43">
        <f>SUM(M7/M8*100)</f>
        <v>100</v>
      </c>
      <c r="N9" s="43"/>
      <c r="O9" s="28">
        <f>SUM(O7/O8)*100</f>
        <v>101.16279069767442</v>
      </c>
      <c r="P9" s="19"/>
      <c r="Q9" s="19"/>
      <c r="R9" s="19"/>
    </row>
    <row r="10" spans="1:2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26" x14ac:dyDescent="0.2">
      <c r="A11" s="19" t="s">
        <v>42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26" x14ac:dyDescent="0.2">
      <c r="A12" s="8"/>
      <c r="B12" s="9"/>
      <c r="C12" s="10" t="s">
        <v>19</v>
      </c>
      <c r="D12" s="102" t="s">
        <v>43</v>
      </c>
      <c r="E12" s="46" t="s">
        <v>57</v>
      </c>
      <c r="F12" s="45" t="s">
        <v>50</v>
      </c>
      <c r="G12" s="45" t="s">
        <v>58</v>
      </c>
      <c r="H12" s="45" t="s">
        <v>59</v>
      </c>
      <c r="I12" s="45" t="s">
        <v>60</v>
      </c>
      <c r="J12" s="47" t="s">
        <v>61</v>
      </c>
      <c r="K12" s="48"/>
      <c r="L12" s="45" t="s">
        <v>62</v>
      </c>
      <c r="M12" s="49" t="s">
        <v>63</v>
      </c>
      <c r="N12" s="50" t="s">
        <v>44</v>
      </c>
      <c r="O12" s="50"/>
      <c r="P12" s="19"/>
      <c r="Q12" s="19"/>
      <c r="R12" s="19"/>
    </row>
    <row r="13" spans="1:26" x14ac:dyDescent="0.2">
      <c r="A13" s="20" t="s">
        <v>5</v>
      </c>
      <c r="B13" s="21"/>
      <c r="C13" s="51"/>
      <c r="D13" s="52" t="s">
        <v>8</v>
      </c>
      <c r="E13" s="52" t="s">
        <v>9</v>
      </c>
      <c r="F13" s="52"/>
      <c r="G13" s="52"/>
      <c r="H13" s="52"/>
      <c r="I13" s="52"/>
      <c r="J13" s="53"/>
      <c r="K13" s="51"/>
      <c r="L13" s="52" t="s">
        <v>10</v>
      </c>
      <c r="M13" s="52" t="s">
        <v>11</v>
      </c>
      <c r="N13" s="23" t="s">
        <v>12</v>
      </c>
      <c r="O13" s="23" t="s">
        <v>13</v>
      </c>
      <c r="P13" s="19"/>
      <c r="Q13" s="19"/>
      <c r="R13" s="19"/>
    </row>
    <row r="14" spans="1:26" x14ac:dyDescent="0.2">
      <c r="A14" s="50" t="s">
        <v>14</v>
      </c>
      <c r="B14" s="50"/>
      <c r="C14" s="50" t="s">
        <v>15</v>
      </c>
      <c r="D14" s="54">
        <v>660135</v>
      </c>
      <c r="E14" s="55">
        <v>655399</v>
      </c>
      <c r="F14" s="56">
        <v>853401</v>
      </c>
      <c r="G14" s="56">
        <v>640181</v>
      </c>
      <c r="H14" s="56">
        <v>691353</v>
      </c>
      <c r="I14" s="56">
        <v>721658</v>
      </c>
      <c r="J14" s="57">
        <v>658541</v>
      </c>
      <c r="K14" s="58"/>
      <c r="L14" s="56">
        <v>664053</v>
      </c>
      <c r="M14" s="59">
        <f>SUM(F14:L14)/6</f>
        <v>704864.5</v>
      </c>
      <c r="N14" s="43">
        <f>SUM(L14/D14)*100</f>
        <v>100.59351496284852</v>
      </c>
      <c r="O14" s="43">
        <f>SUM(M14/E14)*100</f>
        <v>107.54738716415497</v>
      </c>
      <c r="P14" s="19"/>
      <c r="Q14" s="19"/>
      <c r="R14" s="19"/>
    </row>
    <row r="15" spans="1:26" x14ac:dyDescent="0.2">
      <c r="A15" s="50" t="s">
        <v>16</v>
      </c>
      <c r="B15" s="50"/>
      <c r="C15" s="50" t="s">
        <v>15</v>
      </c>
      <c r="D15" s="56">
        <v>899844</v>
      </c>
      <c r="E15" s="55">
        <v>916805</v>
      </c>
      <c r="F15" s="103">
        <v>1002601</v>
      </c>
      <c r="G15" s="104">
        <v>1009285</v>
      </c>
      <c r="H15" s="103">
        <v>1006285</v>
      </c>
      <c r="I15" s="104">
        <v>1001222</v>
      </c>
      <c r="J15" s="105">
        <v>999369</v>
      </c>
      <c r="K15" s="105"/>
      <c r="L15" s="104">
        <v>992143</v>
      </c>
      <c r="M15" s="56">
        <f>SUM(F15:L15)/6</f>
        <v>1001817.5</v>
      </c>
      <c r="N15" s="43">
        <f>SUM(L15/D15)*100</f>
        <v>110.25722236298736</v>
      </c>
      <c r="O15" s="43">
        <f>SUM(M15/E15)*100</f>
        <v>109.27269157563495</v>
      </c>
      <c r="P15" s="19"/>
      <c r="Q15" s="19"/>
      <c r="R15" s="19"/>
    </row>
    <row r="16" spans="1:26" x14ac:dyDescent="0.2">
      <c r="A16" s="60" t="s">
        <v>17</v>
      </c>
      <c r="B16" s="61"/>
      <c r="C16" s="62"/>
      <c r="D16" s="43">
        <v>98.1</v>
      </c>
      <c r="E16" s="43">
        <v>99.7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">
      <c r="A18" s="19" t="s">
        <v>18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">
      <c r="A19" s="8"/>
      <c r="B19" s="9"/>
      <c r="C19" s="10" t="s">
        <v>19</v>
      </c>
      <c r="D19" s="102" t="s">
        <v>43</v>
      </c>
      <c r="E19" s="46" t="s">
        <v>64</v>
      </c>
      <c r="F19" s="45" t="s">
        <v>50</v>
      </c>
      <c r="G19" s="45" t="s">
        <v>58</v>
      </c>
      <c r="H19" s="45" t="s">
        <v>59</v>
      </c>
      <c r="I19" s="45" t="s">
        <v>60</v>
      </c>
      <c r="J19" s="47" t="s">
        <v>61</v>
      </c>
      <c r="K19" s="48"/>
      <c r="L19" s="45" t="s">
        <v>62</v>
      </c>
      <c r="M19" s="46" t="s">
        <v>63</v>
      </c>
      <c r="N19" s="50" t="s">
        <v>20</v>
      </c>
      <c r="O19" s="50"/>
      <c r="P19" s="19"/>
      <c r="Q19" s="19"/>
      <c r="R19" s="19"/>
    </row>
    <row r="20" spans="1:18" x14ac:dyDescent="0.2">
      <c r="A20" s="20" t="s">
        <v>5</v>
      </c>
      <c r="B20" s="21"/>
      <c r="C20" s="51"/>
      <c r="D20" s="52" t="s">
        <v>8</v>
      </c>
      <c r="E20" s="52" t="s">
        <v>9</v>
      </c>
      <c r="F20" s="52"/>
      <c r="G20" s="52"/>
      <c r="H20" s="52"/>
      <c r="I20" s="52"/>
      <c r="J20" s="53"/>
      <c r="K20" s="51"/>
      <c r="L20" s="52" t="s">
        <v>10</v>
      </c>
      <c r="M20" s="52" t="s">
        <v>11</v>
      </c>
      <c r="N20" s="63" t="s">
        <v>12</v>
      </c>
      <c r="O20" s="63" t="s">
        <v>13</v>
      </c>
      <c r="P20" s="19"/>
      <c r="Q20" s="19"/>
      <c r="R20" s="19"/>
    </row>
    <row r="21" spans="1:18" x14ac:dyDescent="0.2">
      <c r="A21" s="50" t="s">
        <v>14</v>
      </c>
      <c r="B21" s="50"/>
      <c r="C21" s="50" t="s">
        <v>15</v>
      </c>
      <c r="D21" s="54">
        <v>109484</v>
      </c>
      <c r="E21" s="55">
        <v>104558</v>
      </c>
      <c r="F21" s="56">
        <v>127538</v>
      </c>
      <c r="G21" s="56">
        <v>119964</v>
      </c>
      <c r="H21" s="56">
        <v>109363</v>
      </c>
      <c r="I21" s="56">
        <v>110351</v>
      </c>
      <c r="J21" s="64">
        <v>104025</v>
      </c>
      <c r="K21" s="64"/>
      <c r="L21" s="56">
        <v>105230</v>
      </c>
      <c r="M21" s="56">
        <f>SUM(F21:L21)/6</f>
        <v>112745.16666666667</v>
      </c>
      <c r="N21" s="43">
        <f>SUM(L21/D21)*100</f>
        <v>96.114500748967885</v>
      </c>
      <c r="O21" s="43">
        <f>SUM(M21/E21)*100</f>
        <v>107.83026326695871</v>
      </c>
      <c r="P21" s="19"/>
      <c r="Q21" s="19"/>
      <c r="R21" s="19"/>
    </row>
    <row r="22" spans="1:18" x14ac:dyDescent="0.2">
      <c r="A22" s="50" t="s">
        <v>16</v>
      </c>
      <c r="B22" s="50"/>
      <c r="C22" s="50" t="s">
        <v>15</v>
      </c>
      <c r="D22" s="56">
        <v>259271</v>
      </c>
      <c r="E22" s="55">
        <v>241570</v>
      </c>
      <c r="F22" s="56">
        <v>274787</v>
      </c>
      <c r="G22" s="56">
        <v>283544</v>
      </c>
      <c r="H22" s="56">
        <v>282693</v>
      </c>
      <c r="I22" s="56">
        <v>290336</v>
      </c>
      <c r="J22" s="64">
        <v>292703</v>
      </c>
      <c r="K22" s="64"/>
      <c r="L22" s="56">
        <v>295933</v>
      </c>
      <c r="M22" s="56">
        <f>SUM(F22:L22)/6</f>
        <v>286666</v>
      </c>
      <c r="N22" s="43">
        <f>SUM(L22/D22)*100</f>
        <v>114.14041678398279</v>
      </c>
      <c r="O22" s="43">
        <f>SUM(M22/E22)*100</f>
        <v>118.66788094548164</v>
      </c>
      <c r="P22" s="19"/>
      <c r="Q22" s="19"/>
      <c r="R22" s="19"/>
    </row>
    <row r="23" spans="1:18" x14ac:dyDescent="0.2">
      <c r="A23" s="60" t="s">
        <v>17</v>
      </c>
      <c r="B23" s="61"/>
      <c r="C23" s="62"/>
      <c r="D23" s="43">
        <v>84.6</v>
      </c>
      <c r="E23" s="43">
        <v>87.3</v>
      </c>
      <c r="F23" s="65"/>
      <c r="G23" s="66"/>
      <c r="H23" s="66"/>
      <c r="I23" s="67"/>
      <c r="J23" s="68"/>
      <c r="K23" s="68"/>
      <c r="L23" s="19"/>
      <c r="M23" s="69"/>
      <c r="N23" s="19"/>
      <c r="O23" s="19"/>
      <c r="P23" s="19"/>
      <c r="Q23" s="19"/>
      <c r="R23" s="19"/>
    </row>
    <row r="24" spans="1:18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">
      <c r="A25" s="19" t="s">
        <v>21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">
      <c r="A26" s="70" t="s">
        <v>22</v>
      </c>
      <c r="B26" s="8"/>
      <c r="C26" s="10" t="s">
        <v>23</v>
      </c>
      <c r="D26" s="71"/>
      <c r="E26" s="70" t="s">
        <v>51</v>
      </c>
      <c r="F26" s="70"/>
      <c r="G26" s="72"/>
      <c r="H26" s="71"/>
      <c r="I26" s="8"/>
      <c r="J26" s="73" t="s">
        <v>22</v>
      </c>
      <c r="K26" s="8"/>
      <c r="L26" s="9" t="s">
        <v>23</v>
      </c>
      <c r="M26" s="71" t="s">
        <v>49</v>
      </c>
      <c r="N26" s="70"/>
      <c r="O26" s="70"/>
      <c r="P26" s="71"/>
      <c r="Q26" s="71"/>
      <c r="R26" s="70"/>
    </row>
    <row r="27" spans="1:18" x14ac:dyDescent="0.2">
      <c r="A27" s="74" t="s">
        <v>24</v>
      </c>
      <c r="B27" s="75" t="s">
        <v>33</v>
      </c>
      <c r="C27" s="76"/>
      <c r="D27" s="77" t="s">
        <v>34</v>
      </c>
      <c r="E27" s="77" t="s">
        <v>35</v>
      </c>
      <c r="F27" s="77" t="s">
        <v>36</v>
      </c>
      <c r="G27" s="77" t="s">
        <v>46</v>
      </c>
      <c r="H27" s="77" t="s">
        <v>47</v>
      </c>
      <c r="I27" s="77" t="s">
        <v>48</v>
      </c>
      <c r="J27" s="78" t="s">
        <v>24</v>
      </c>
      <c r="K27" s="75" t="s">
        <v>25</v>
      </c>
      <c r="L27" s="51"/>
      <c r="M27" s="77" t="s">
        <v>45</v>
      </c>
      <c r="N27" s="77" t="s">
        <v>35</v>
      </c>
      <c r="O27" s="77" t="s">
        <v>36</v>
      </c>
      <c r="P27" s="77" t="s">
        <v>46</v>
      </c>
      <c r="Q27" s="77" t="s">
        <v>47</v>
      </c>
      <c r="R27" s="106" t="s">
        <v>48</v>
      </c>
    </row>
    <row r="28" spans="1:18" x14ac:dyDescent="0.2">
      <c r="A28" s="50">
        <v>1</v>
      </c>
      <c r="B28" s="79" t="s">
        <v>26</v>
      </c>
      <c r="C28" s="80"/>
      <c r="D28" s="29">
        <v>125384</v>
      </c>
      <c r="E28" s="29">
        <v>124733</v>
      </c>
      <c r="F28" s="81">
        <v>127172</v>
      </c>
      <c r="G28" s="29">
        <v>121993</v>
      </c>
      <c r="H28" s="82">
        <v>126981</v>
      </c>
      <c r="I28" s="81">
        <v>125957</v>
      </c>
      <c r="J28" s="83">
        <v>1</v>
      </c>
      <c r="K28" s="79" t="s">
        <v>26</v>
      </c>
      <c r="L28" s="80"/>
      <c r="M28" s="29">
        <v>112741</v>
      </c>
      <c r="N28" s="29">
        <v>104965</v>
      </c>
      <c r="O28" s="81">
        <v>105848</v>
      </c>
      <c r="P28" s="29">
        <v>107341</v>
      </c>
      <c r="Q28" s="82">
        <v>104403</v>
      </c>
      <c r="R28" s="29">
        <v>103037</v>
      </c>
    </row>
    <row r="29" spans="1:18" x14ac:dyDescent="0.2">
      <c r="A29" s="50">
        <v>2</v>
      </c>
      <c r="B29" s="79" t="s">
        <v>28</v>
      </c>
      <c r="C29" s="80"/>
      <c r="D29" s="29">
        <v>95416</v>
      </c>
      <c r="E29" s="29">
        <v>95345</v>
      </c>
      <c r="F29" s="81">
        <v>100036</v>
      </c>
      <c r="G29" s="29">
        <v>102012</v>
      </c>
      <c r="H29" s="82">
        <v>110296</v>
      </c>
      <c r="I29" s="81">
        <v>103550</v>
      </c>
      <c r="J29" s="83">
        <v>2</v>
      </c>
      <c r="K29" s="79" t="s">
        <v>27</v>
      </c>
      <c r="L29" s="80"/>
      <c r="M29" s="29">
        <v>95867</v>
      </c>
      <c r="N29" s="29">
        <v>96049</v>
      </c>
      <c r="O29" s="81">
        <v>98418</v>
      </c>
      <c r="P29" s="29">
        <v>90389</v>
      </c>
      <c r="Q29" s="82">
        <v>89055</v>
      </c>
      <c r="R29" s="29">
        <v>89459</v>
      </c>
    </row>
    <row r="30" spans="1:18" x14ac:dyDescent="0.2">
      <c r="A30" s="50">
        <v>3</v>
      </c>
      <c r="B30" s="79" t="s">
        <v>27</v>
      </c>
      <c r="C30" s="80"/>
      <c r="D30" s="29">
        <v>95649</v>
      </c>
      <c r="E30" s="29">
        <v>98181</v>
      </c>
      <c r="F30" s="81">
        <v>99316</v>
      </c>
      <c r="G30" s="29">
        <v>106765</v>
      </c>
      <c r="H30" s="107">
        <v>94868</v>
      </c>
      <c r="I30" s="81">
        <v>99975</v>
      </c>
      <c r="J30" s="83">
        <v>3</v>
      </c>
      <c r="K30" s="79" t="s">
        <v>29</v>
      </c>
      <c r="L30" s="80"/>
      <c r="M30" s="29">
        <v>79959</v>
      </c>
      <c r="N30" s="29">
        <v>81206</v>
      </c>
      <c r="O30" s="81">
        <v>81175</v>
      </c>
      <c r="P30" s="29">
        <v>82383</v>
      </c>
      <c r="Q30" s="82">
        <v>78608</v>
      </c>
      <c r="R30" s="29">
        <v>75746</v>
      </c>
    </row>
    <row r="31" spans="1:18" x14ac:dyDescent="0.2">
      <c r="A31" s="50">
        <v>4</v>
      </c>
      <c r="B31" s="79" t="s">
        <v>30</v>
      </c>
      <c r="C31" s="80"/>
      <c r="D31" s="29">
        <v>69518</v>
      </c>
      <c r="E31" s="29">
        <v>76037</v>
      </c>
      <c r="F31" s="81">
        <v>74501</v>
      </c>
      <c r="G31" s="29">
        <v>73929</v>
      </c>
      <c r="H31" s="82">
        <v>75437</v>
      </c>
      <c r="I31" s="81">
        <v>74702</v>
      </c>
      <c r="J31" s="83">
        <v>4</v>
      </c>
      <c r="K31" s="79" t="s">
        <v>28</v>
      </c>
      <c r="L31" s="80"/>
      <c r="M31" s="29">
        <v>74963</v>
      </c>
      <c r="N31" s="29">
        <v>70861</v>
      </c>
      <c r="O31" s="81">
        <v>70882</v>
      </c>
      <c r="P31" s="29">
        <v>77295</v>
      </c>
      <c r="Q31" s="82">
        <v>78238</v>
      </c>
      <c r="R31" s="29">
        <v>68372</v>
      </c>
    </row>
    <row r="32" spans="1:18" x14ac:dyDescent="0.2">
      <c r="A32" s="50">
        <v>5</v>
      </c>
      <c r="B32" s="79" t="s">
        <v>29</v>
      </c>
      <c r="C32" s="80"/>
      <c r="D32" s="29">
        <v>76667</v>
      </c>
      <c r="E32" s="29">
        <v>77877</v>
      </c>
      <c r="F32" s="81">
        <v>75246</v>
      </c>
      <c r="G32" s="29">
        <v>70886</v>
      </c>
      <c r="H32" s="82">
        <v>66770</v>
      </c>
      <c r="I32" s="81">
        <v>66376</v>
      </c>
      <c r="J32" s="83">
        <v>5</v>
      </c>
      <c r="K32" s="79" t="s">
        <v>30</v>
      </c>
      <c r="L32" s="80"/>
      <c r="M32" s="29">
        <v>65329</v>
      </c>
      <c r="N32" s="29">
        <v>65788</v>
      </c>
      <c r="O32" s="81">
        <v>64731</v>
      </c>
      <c r="P32" s="29">
        <v>61164</v>
      </c>
      <c r="Q32" s="82">
        <v>60366</v>
      </c>
      <c r="R32" s="29">
        <v>61714</v>
      </c>
    </row>
    <row r="33" spans="1:18" x14ac:dyDescent="0.2">
      <c r="A33" s="84" t="s">
        <v>31</v>
      </c>
      <c r="B33" s="85"/>
      <c r="C33" s="86"/>
      <c r="D33" s="29">
        <v>1002601</v>
      </c>
      <c r="E33" s="87">
        <v>1009285</v>
      </c>
      <c r="F33" s="81">
        <v>1006285</v>
      </c>
      <c r="G33" s="29">
        <v>1001222</v>
      </c>
      <c r="H33" s="88">
        <v>999369</v>
      </c>
      <c r="I33" s="89">
        <v>992143</v>
      </c>
      <c r="J33" s="90" t="s">
        <v>31</v>
      </c>
      <c r="K33" s="85"/>
      <c r="L33" s="86"/>
      <c r="M33" s="29">
        <v>930762</v>
      </c>
      <c r="N33" s="87">
        <v>925980</v>
      </c>
      <c r="O33" s="81">
        <v>925236</v>
      </c>
      <c r="P33" s="29">
        <v>910565</v>
      </c>
      <c r="Q33" s="88">
        <v>908443</v>
      </c>
      <c r="R33" s="101">
        <v>899844</v>
      </c>
    </row>
    <row r="34" spans="1:18" x14ac:dyDescent="0.2">
      <c r="A34" s="84" t="s">
        <v>32</v>
      </c>
      <c r="B34" s="85"/>
      <c r="C34" s="86"/>
      <c r="D34" s="91">
        <f>D33/M33*100</f>
        <v>107.71829962976571</v>
      </c>
      <c r="E34" s="43">
        <f t="shared" ref="E34:I34" si="0">E33/N33*100</f>
        <v>108.9964146093868</v>
      </c>
      <c r="F34" s="43">
        <f t="shared" si="0"/>
        <v>108.75981911642003</v>
      </c>
      <c r="G34" s="92">
        <f t="shared" si="0"/>
        <v>109.95612614146162</v>
      </c>
      <c r="H34" s="43">
        <f t="shared" si="0"/>
        <v>110.00899340960302</v>
      </c>
      <c r="I34" s="43">
        <f t="shared" si="0"/>
        <v>110.25722236298736</v>
      </c>
      <c r="J34" s="90" t="s">
        <v>32</v>
      </c>
      <c r="K34" s="85"/>
      <c r="L34" s="86"/>
      <c r="M34" s="91">
        <v>102.43947536696687</v>
      </c>
      <c r="N34" s="43">
        <v>101.60787510959292</v>
      </c>
      <c r="O34" s="43">
        <v>101.45765689302951</v>
      </c>
      <c r="P34" s="92">
        <v>96.658744152324587</v>
      </c>
      <c r="Q34" s="43">
        <v>98.041211189810411</v>
      </c>
      <c r="R34" s="43">
        <v>98.125906458894477</v>
      </c>
    </row>
    <row r="35" spans="1:18" x14ac:dyDescent="0.2">
      <c r="D35" s="93"/>
      <c r="E35" s="93"/>
      <c r="F35" s="93"/>
      <c r="G35" s="93"/>
      <c r="H35" s="93"/>
      <c r="I35" s="93"/>
      <c r="M35" s="93"/>
      <c r="N35" s="93"/>
      <c r="O35" s="93"/>
      <c r="P35" s="93"/>
      <c r="Q35" s="93"/>
      <c r="R35" s="93"/>
    </row>
    <row r="36" spans="1:18" x14ac:dyDescent="0.2">
      <c r="B36" s="94"/>
      <c r="C36" s="95"/>
      <c r="D36" s="96"/>
      <c r="E36" s="96"/>
      <c r="F36" s="96"/>
      <c r="G36" s="97"/>
      <c r="H36" s="97"/>
      <c r="I36" s="97"/>
    </row>
    <row r="37" spans="1:18" x14ac:dyDescent="0.2">
      <c r="B37" s="98"/>
      <c r="C37" s="98"/>
      <c r="D37" s="96"/>
      <c r="E37" s="96"/>
      <c r="F37" s="96"/>
      <c r="G37" s="97"/>
      <c r="H37" s="97"/>
      <c r="I37" s="97"/>
    </row>
    <row r="38" spans="1:18" x14ac:dyDescent="0.2">
      <c r="B38" s="94"/>
      <c r="C38" s="95"/>
      <c r="D38" s="96"/>
      <c r="E38" s="96"/>
      <c r="F38" s="96"/>
      <c r="G38" s="97"/>
      <c r="H38" s="97"/>
      <c r="I38" s="97"/>
    </row>
    <row r="39" spans="1:18" x14ac:dyDescent="0.2">
      <c r="B39" s="97"/>
      <c r="C39" s="97"/>
      <c r="D39" s="99"/>
      <c r="E39" s="99"/>
      <c r="F39" s="99"/>
      <c r="G39" s="99"/>
      <c r="H39" s="99"/>
      <c r="I39" s="99"/>
    </row>
    <row r="40" spans="1:18" x14ac:dyDescent="0.2">
      <c r="B40" s="97"/>
      <c r="C40" s="97"/>
      <c r="D40" s="99"/>
      <c r="E40" s="99"/>
      <c r="F40" s="99"/>
      <c r="G40" s="97"/>
      <c r="H40" s="97"/>
      <c r="I40" s="97"/>
    </row>
    <row r="41" spans="1:18" x14ac:dyDescent="0.2">
      <c r="B41" s="100"/>
      <c r="C41" s="97"/>
      <c r="D41" s="99"/>
      <c r="E41" s="99"/>
      <c r="F41" s="99"/>
    </row>
    <row r="42" spans="1:18" x14ac:dyDescent="0.2">
      <c r="B42" s="97"/>
      <c r="C42" s="97"/>
      <c r="D42" s="97"/>
      <c r="E42" s="97"/>
      <c r="F42" s="97"/>
    </row>
  </sheetData>
  <mergeCells count="45"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3"/>
  <pageMargins left="0.19685039370078741" right="0.15748031496062992" top="0.6692913385826772" bottom="0.70866141732283472" header="0.51181102362204722" footer="0.51181102362204722"/>
  <pageSetup paperSize="9" scale="90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福岡県現況令１年９月末</vt:lpstr>
      <vt:lpstr>Sheet1</vt:lpstr>
      <vt:lpstr>Sheet2</vt:lpstr>
      <vt:lpstr>Sheet3</vt:lpstr>
      <vt:lpstr>福岡県現況令１年９月末!Print_Area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福岡県倉庫協会</dc:creator>
  <cp:lastModifiedBy>福岡県倉庫協会</cp:lastModifiedBy>
  <dcterms:created xsi:type="dcterms:W3CDTF">2020-09-29T05:14:18Z</dcterms:created>
  <dcterms:modified xsi:type="dcterms:W3CDTF">2020-09-29T05:31:17Z</dcterms:modified>
</cp:coreProperties>
</file>