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.2引継\[Ｃ][Ｄ][Ｆ] 石倉協倉庫協会ＨＰ掲載帳票　2020.12～\"/>
    </mc:Choice>
  </mc:AlternateContent>
  <xr:revisionPtr revIDLastSave="0" documentId="13_ncr:1_{8A4E4126-AEB9-4123-8658-4A28673BE601}" xr6:coauthVersionLast="36" xr6:coauthVersionMax="36" xr10:uidLastSave="{00000000-0000-0000-0000-000000000000}"/>
  <bookViews>
    <workbookView xWindow="14505" yWindow="32760" windowWidth="14325" windowHeight="12810" tabRatio="634" xr2:uid="{00000000-000D-0000-FFFF-FFFF00000000}"/>
  </bookViews>
  <sheets>
    <sheet name="Sheet1" sheetId="1" r:id="rId1"/>
  </sheets>
  <definedNames>
    <definedName name="_xlnm.Print_Area" localSheetId="0">Sheet1!$A$1:$U$177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0" i="1" l="1"/>
  <c r="P110" i="1"/>
  <c r="U111" i="1"/>
  <c r="T111" i="1"/>
  <c r="U170" i="1" l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J170" i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61" i="1"/>
  <c r="I161" i="1"/>
  <c r="J160" i="1"/>
  <c r="I160" i="1"/>
  <c r="J159" i="1"/>
  <c r="I159" i="1"/>
  <c r="J158" i="1"/>
  <c r="I158" i="1"/>
  <c r="J157" i="1"/>
  <c r="I157" i="1"/>
  <c r="J156" i="1"/>
  <c r="I156" i="1"/>
  <c r="J155" i="1"/>
  <c r="I155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H49" i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J16" i="1" s="1"/>
  <c r="E16" i="1"/>
  <c r="D16" i="1"/>
  <c r="C16" i="1"/>
  <c r="H15" i="1"/>
  <c r="G15" i="1"/>
  <c r="F15" i="1"/>
  <c r="E15" i="1"/>
  <c r="D15" i="1"/>
  <c r="J15" i="1" s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J51" i="1"/>
  <c r="I51" i="1"/>
  <c r="L125" i="1"/>
  <c r="N171" i="1"/>
  <c r="O171" i="1"/>
  <c r="P171" i="1"/>
  <c r="Q171" i="1"/>
  <c r="R171" i="1"/>
  <c r="S171" i="1"/>
  <c r="L64" i="1"/>
  <c r="N110" i="1"/>
  <c r="N112" i="1" s="1"/>
  <c r="O110" i="1"/>
  <c r="O112" i="1" s="1"/>
  <c r="P112" i="1"/>
  <c r="Q110" i="1"/>
  <c r="Q112" i="1" s="1"/>
  <c r="R110" i="1"/>
  <c r="R112" i="1" s="1"/>
  <c r="S110" i="1"/>
  <c r="S112" i="1" s="1"/>
  <c r="J111" i="1"/>
  <c r="I111" i="1"/>
  <c r="A125" i="1"/>
  <c r="H171" i="1"/>
  <c r="G171" i="1"/>
  <c r="F171" i="1"/>
  <c r="E171" i="1"/>
  <c r="D171" i="1"/>
  <c r="C171" i="1"/>
  <c r="C110" i="1"/>
  <c r="C112" i="1" s="1"/>
  <c r="D110" i="1"/>
  <c r="D112" i="1" s="1"/>
  <c r="E110" i="1"/>
  <c r="E112" i="1" s="1"/>
  <c r="F110" i="1"/>
  <c r="F112" i="1" s="1"/>
  <c r="G110" i="1"/>
  <c r="G112" i="1" s="1"/>
  <c r="H110" i="1"/>
  <c r="H112" i="1" s="1"/>
  <c r="B64" i="1"/>
  <c r="J24" i="1" l="1"/>
  <c r="U171" i="1"/>
  <c r="J38" i="1"/>
  <c r="J39" i="1"/>
  <c r="J47" i="1"/>
  <c r="T171" i="1"/>
  <c r="J171" i="1"/>
  <c r="I14" i="1"/>
  <c r="I25" i="1"/>
  <c r="I171" i="1"/>
  <c r="I22" i="1"/>
  <c r="J23" i="1"/>
  <c r="J28" i="1"/>
  <c r="J13" i="1"/>
  <c r="J11" i="1"/>
  <c r="I47" i="1"/>
  <c r="I44" i="1"/>
  <c r="J44" i="1"/>
  <c r="U110" i="1"/>
  <c r="U112" i="1" s="1"/>
  <c r="J29" i="1"/>
  <c r="I49" i="1"/>
  <c r="I48" i="1"/>
  <c r="I42" i="1"/>
  <c r="I40" i="1"/>
  <c r="I37" i="1"/>
  <c r="I36" i="1"/>
  <c r="I23" i="1"/>
  <c r="I20" i="1"/>
  <c r="T110" i="1"/>
  <c r="T112" i="1" s="1"/>
  <c r="J46" i="1"/>
  <c r="J45" i="1"/>
  <c r="J37" i="1"/>
  <c r="J31" i="1"/>
  <c r="J30" i="1"/>
  <c r="J26" i="1"/>
  <c r="J17" i="1"/>
  <c r="H50" i="1"/>
  <c r="H52" i="1" s="1"/>
  <c r="I32" i="1"/>
  <c r="I31" i="1"/>
  <c r="I29" i="1"/>
  <c r="I16" i="1"/>
  <c r="I11" i="1"/>
  <c r="J48" i="1"/>
  <c r="J42" i="1"/>
  <c r="J40" i="1"/>
  <c r="J34" i="1"/>
  <c r="J32" i="1"/>
  <c r="J27" i="1"/>
  <c r="J22" i="1"/>
  <c r="J18" i="1"/>
  <c r="J10" i="1"/>
  <c r="F50" i="1"/>
  <c r="F52" i="1" s="1"/>
  <c r="I46" i="1"/>
  <c r="I45" i="1"/>
  <c r="I43" i="1"/>
  <c r="I41" i="1"/>
  <c r="I39" i="1"/>
  <c r="I38" i="1"/>
  <c r="I34" i="1"/>
  <c r="I33" i="1"/>
  <c r="I30" i="1"/>
  <c r="I28" i="1"/>
  <c r="I26" i="1"/>
  <c r="I24" i="1"/>
  <c r="I21" i="1"/>
  <c r="I19" i="1"/>
  <c r="I18" i="1"/>
  <c r="I17" i="1"/>
  <c r="I15" i="1"/>
  <c r="E50" i="1"/>
  <c r="E52" i="1" s="1"/>
  <c r="I10" i="1"/>
  <c r="J19" i="1"/>
  <c r="J21" i="1"/>
  <c r="I12" i="1"/>
  <c r="J49" i="1"/>
  <c r="J43" i="1"/>
  <c r="J41" i="1"/>
  <c r="J36" i="1"/>
  <c r="J35" i="1"/>
  <c r="J33" i="1"/>
  <c r="J25" i="1"/>
  <c r="J20" i="1"/>
  <c r="J110" i="1"/>
  <c r="J112" i="1" s="1"/>
  <c r="I35" i="1"/>
  <c r="I27" i="1"/>
  <c r="I13" i="1"/>
  <c r="I110" i="1"/>
  <c r="I112" i="1" s="1"/>
  <c r="G50" i="1"/>
  <c r="G52" i="1" s="1"/>
  <c r="J14" i="1"/>
  <c r="D50" i="1"/>
  <c r="D52" i="1" s="1"/>
  <c r="J12" i="1"/>
  <c r="C52" i="1"/>
  <c r="I50" i="1" l="1"/>
  <c r="I52" i="1" s="1"/>
  <c r="J50" i="1"/>
  <c r="J52" i="1" s="1"/>
</calcChain>
</file>

<file path=xl/sharedStrings.xml><?xml version="1.0" encoding="utf-8"?>
<sst xmlns="http://schemas.openxmlformats.org/spreadsheetml/2006/main" count="387" uniqueCount="90">
  <si>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</si>
  <si>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</si>
  <si>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</si>
  <si>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１～3類・野積・貯蔵槽・危険品倉庫の別</t>
    <phoneticPr fontId="2"/>
  </si>
  <si>
    <t>トン</t>
    <phoneticPr fontId="2"/>
  </si>
  <si>
    <t>トン</t>
    <phoneticPr fontId="2"/>
  </si>
  <si>
    <t>１～３類・野積・貯蔵槽・危険品倉庫の別</t>
    <phoneticPr fontId="2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</si>
  <si>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2"/>
  </si>
  <si>
    <t>ゴム製品</t>
    <rPh sb="2" eb="4">
      <t>セイヒン</t>
    </rPh>
    <phoneticPr fontId="2"/>
  </si>
  <si>
    <t xml:space="preserve"> 前年同月</t>
    <rPh sb="1" eb="3">
      <t>ゼンネン</t>
    </rPh>
    <rPh sb="3" eb="4">
      <t>ドウ</t>
    </rPh>
    <rPh sb="4" eb="5">
      <t>ツキ</t>
    </rPh>
    <phoneticPr fontId="2"/>
  </si>
  <si>
    <t xml:space="preserve"> 前同対比  （％）</t>
    <rPh sb="1" eb="2">
      <t>ゼン</t>
    </rPh>
    <rPh sb="2" eb="3">
      <t>ドウ</t>
    </rPh>
    <rPh sb="3" eb="5">
      <t>タイヒ</t>
    </rPh>
    <phoneticPr fontId="2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</si>
  <si>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2"/>
  </si>
  <si>
    <t>米</t>
    <rPh sb="0" eb="1">
      <t>コメ</t>
    </rPh>
    <phoneticPr fontId="2"/>
  </si>
  <si>
    <t>麦</t>
    <rPh sb="0" eb="1">
      <t>ムギ</t>
    </rPh>
    <phoneticPr fontId="2"/>
  </si>
  <si>
    <t>雑穀</t>
    <rPh sb="0" eb="1">
      <t>ザツ</t>
    </rPh>
    <rPh sb="1" eb="2">
      <t>コクモツ</t>
    </rPh>
    <phoneticPr fontId="2"/>
  </si>
  <si>
    <t>豆</t>
    <rPh sb="0" eb="1">
      <t>マメ</t>
    </rPh>
    <phoneticPr fontId="2"/>
  </si>
  <si>
    <t>畜産品</t>
    <rPh sb="0" eb="2">
      <t>チクサン</t>
    </rPh>
    <rPh sb="2" eb="3">
      <t>ヒン</t>
    </rPh>
    <phoneticPr fontId="2"/>
  </si>
  <si>
    <t>水産品</t>
    <rPh sb="0" eb="2">
      <t>スイサン</t>
    </rPh>
    <rPh sb="2" eb="3">
      <t>ヒン</t>
    </rPh>
    <phoneticPr fontId="2"/>
  </si>
  <si>
    <t>油脂用作物</t>
    <rPh sb="0" eb="2">
      <t>ユシ</t>
    </rPh>
    <rPh sb="2" eb="3">
      <t>ヨウ</t>
    </rPh>
    <rPh sb="3" eb="5">
      <t>サクモツ</t>
    </rPh>
    <phoneticPr fontId="2"/>
  </si>
  <si>
    <t>葉たばこ</t>
    <rPh sb="0" eb="1">
      <t>ハ</t>
    </rPh>
    <phoneticPr fontId="2"/>
  </si>
  <si>
    <t>その他の農産品</t>
    <rPh sb="0" eb="3">
      <t>ソノタ</t>
    </rPh>
    <rPh sb="4" eb="6">
      <t>ノウサン</t>
    </rPh>
    <rPh sb="6" eb="7">
      <t>ヒン</t>
    </rPh>
    <phoneticPr fontId="2"/>
  </si>
  <si>
    <t>天然ゴム</t>
    <rPh sb="0" eb="2">
      <t>テンネン</t>
    </rPh>
    <phoneticPr fontId="2"/>
  </si>
  <si>
    <t>木材</t>
    <rPh sb="0" eb="2">
      <t>モクザイ</t>
    </rPh>
    <phoneticPr fontId="2"/>
  </si>
  <si>
    <t>非金属鉱物</t>
    <rPh sb="0" eb="1">
      <t>ヒ</t>
    </rPh>
    <rPh sb="1" eb="3">
      <t>キンゾク</t>
    </rPh>
    <rPh sb="3" eb="5">
      <t>コウブツ</t>
    </rPh>
    <phoneticPr fontId="2"/>
  </si>
  <si>
    <t>鉄鋼</t>
    <rPh sb="0" eb="1">
      <t>テツ</t>
    </rPh>
    <rPh sb="1" eb="2">
      <t>コウ</t>
    </rPh>
    <phoneticPr fontId="2"/>
  </si>
  <si>
    <t>非鉄金属</t>
    <rPh sb="0" eb="1">
      <t>ヒ</t>
    </rPh>
    <rPh sb="1" eb="2">
      <t>テツ</t>
    </rPh>
    <rPh sb="2" eb="4">
      <t>キンゾク</t>
    </rPh>
    <phoneticPr fontId="2"/>
  </si>
  <si>
    <t>金属製品</t>
    <rPh sb="0" eb="2">
      <t>キンゾク</t>
    </rPh>
    <rPh sb="2" eb="4">
      <t>セイヒン</t>
    </rPh>
    <phoneticPr fontId="2"/>
  </si>
  <si>
    <t>電気　機械</t>
    <rPh sb="0" eb="2">
      <t>デンキ</t>
    </rPh>
    <rPh sb="3" eb="5">
      <t>キカイ</t>
    </rPh>
    <phoneticPr fontId="2"/>
  </si>
  <si>
    <t>その他の機械</t>
    <rPh sb="0" eb="3">
      <t>ソノタ</t>
    </rPh>
    <rPh sb="4" eb="6">
      <t>キカイ</t>
    </rPh>
    <phoneticPr fontId="2"/>
  </si>
  <si>
    <t>板ガラス・同製品</t>
    <rPh sb="0" eb="1">
      <t>イタ</t>
    </rPh>
    <rPh sb="5" eb="6">
      <t>ドウ</t>
    </rPh>
    <rPh sb="6" eb="8">
      <t>セイヒン</t>
    </rPh>
    <phoneticPr fontId="2"/>
  </si>
  <si>
    <t>その他の窯業品</t>
    <rPh sb="0" eb="3">
      <t>ソノタ</t>
    </rPh>
    <rPh sb="4" eb="6">
      <t>ヨウギョウ</t>
    </rPh>
    <rPh sb="6" eb="7">
      <t>ヒン</t>
    </rPh>
    <phoneticPr fontId="2"/>
  </si>
  <si>
    <t>石油製品</t>
    <rPh sb="0" eb="1">
      <t>イシ</t>
    </rPh>
    <rPh sb="1" eb="2">
      <t>アブラ</t>
    </rPh>
    <rPh sb="2" eb="4">
      <t>セイヒン</t>
    </rPh>
    <phoneticPr fontId="2"/>
  </si>
  <si>
    <t>化学薬品</t>
    <rPh sb="0" eb="2">
      <t>カガク</t>
    </rPh>
    <rPh sb="2" eb="4">
      <t>ヤクヒン</t>
    </rPh>
    <phoneticPr fontId="2"/>
  </si>
  <si>
    <t>化学肥料</t>
    <rPh sb="0" eb="2">
      <t>カガク</t>
    </rPh>
    <rPh sb="2" eb="4">
      <t>ヒリョウ</t>
    </rPh>
    <phoneticPr fontId="2"/>
  </si>
  <si>
    <t>染・顔・塗料</t>
    <rPh sb="0" eb="1">
      <t>ソ</t>
    </rPh>
    <rPh sb="2" eb="3">
      <t>カオ</t>
    </rPh>
    <rPh sb="4" eb="6">
      <t>トリョウ</t>
    </rPh>
    <phoneticPr fontId="2"/>
  </si>
  <si>
    <t>合成樹脂</t>
    <rPh sb="0" eb="2">
      <t>ゴウセイ</t>
    </rPh>
    <rPh sb="2" eb="4">
      <t>ジュシ</t>
    </rPh>
    <phoneticPr fontId="2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</si>
  <si>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2"/>
  </si>
  <si>
    <t>紙・パルプ</t>
    <rPh sb="0" eb="1">
      <t>カミ</t>
    </rPh>
    <phoneticPr fontId="2"/>
  </si>
  <si>
    <t>化学繊維糸</t>
    <rPh sb="0" eb="2">
      <t>カガク</t>
    </rPh>
    <rPh sb="2" eb="4">
      <t>センイ</t>
    </rPh>
    <rPh sb="4" eb="5">
      <t>イト</t>
    </rPh>
    <phoneticPr fontId="2"/>
  </si>
  <si>
    <t>その他の糸</t>
    <rPh sb="0" eb="3">
      <t>ソノタ</t>
    </rPh>
    <rPh sb="4" eb="5">
      <t>イト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</si>
  <si>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2"/>
  </si>
  <si>
    <t>その他の織物</t>
    <rPh sb="0" eb="3">
      <t>ソノタ</t>
    </rPh>
    <rPh sb="4" eb="6">
      <t>オリモノ</t>
    </rPh>
    <phoneticPr fontId="2"/>
  </si>
  <si>
    <t>缶詰・ビン詰</t>
    <rPh sb="0" eb="1">
      <t>カン</t>
    </rPh>
    <rPh sb="1" eb="2">
      <t>ツ</t>
    </rPh>
    <rPh sb="5" eb="6">
      <t>ツメ</t>
    </rPh>
    <phoneticPr fontId="2"/>
  </si>
  <si>
    <t>砂糖</t>
    <rPh sb="0" eb="2">
      <t>サトウ</t>
    </rPh>
    <phoneticPr fontId="2"/>
  </si>
  <si>
    <t>飲料</t>
    <rPh sb="0" eb="2">
      <t>インリョウ</t>
    </rPh>
    <phoneticPr fontId="2"/>
  </si>
  <si>
    <t>そのた食糧工業品</t>
    <rPh sb="3" eb="5">
      <t>ショクリョウ</t>
    </rPh>
    <rPh sb="5" eb="7">
      <t>コウギョウ</t>
    </rPh>
    <rPh sb="7" eb="8">
      <t>ヒン</t>
    </rPh>
    <phoneticPr fontId="2"/>
  </si>
  <si>
    <t>織物製品</t>
    <rPh sb="0" eb="2">
      <t>オリモノ</t>
    </rPh>
    <rPh sb="2" eb="4">
      <t>セイヒン</t>
    </rPh>
    <phoneticPr fontId="2"/>
  </si>
  <si>
    <t>その他の日用品</t>
    <rPh sb="0" eb="3">
      <t>ソノタ</t>
    </rPh>
    <rPh sb="4" eb="7">
      <t>ニチヨウヒン</t>
    </rPh>
    <phoneticPr fontId="2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</si>
  <si>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2"/>
  </si>
  <si>
    <t>雑品</t>
    <rPh sb="0" eb="1">
      <t>ザツ</t>
    </rPh>
    <rPh sb="1" eb="2">
      <t>ヒン</t>
    </rPh>
    <phoneticPr fontId="2"/>
  </si>
  <si>
    <t>合計</t>
    <rPh sb="0" eb="2">
      <t>ゴウケイ</t>
    </rPh>
    <phoneticPr fontId="2"/>
  </si>
  <si>
    <t>そのた製造工業品</t>
    <rPh sb="3" eb="5">
      <t>セイゾウ</t>
    </rPh>
    <rPh sb="5" eb="7">
      <t>コウギョウ</t>
    </rPh>
    <rPh sb="7" eb="8">
      <t>ヒン</t>
    </rPh>
    <phoneticPr fontId="2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</si>
  <si>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2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</si>
  <si>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2"/>
  </si>
  <si>
    <t>石川県倉庫協会</t>
    <rPh sb="0" eb="3">
      <t>イシカワケン</t>
    </rPh>
    <rPh sb="3" eb="5">
      <t>ソウコ</t>
    </rPh>
    <rPh sb="5" eb="7">
      <t>キョウカイ</t>
    </rPh>
    <phoneticPr fontId="2"/>
  </si>
  <si>
    <t>①総括</t>
    <rPh sb="1" eb="3">
      <t>ソウカツ</t>
    </rPh>
    <phoneticPr fontId="2"/>
  </si>
  <si>
    <t>③危険物</t>
    <rPh sb="1" eb="4">
      <t>キケンブツ</t>
    </rPh>
    <phoneticPr fontId="2"/>
  </si>
  <si>
    <t>石川県</t>
    <rPh sb="0" eb="3">
      <t>イシカワケン</t>
    </rPh>
    <phoneticPr fontId="2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</si>
  <si>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2"/>
  </si>
  <si>
    <t>事項</t>
    <rPh sb="0" eb="2">
      <t>ジコウ</t>
    </rPh>
    <phoneticPr fontId="2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</si>
  <si>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2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</si>
  <si>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2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</si>
  <si>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2"/>
  </si>
  <si>
    <t>当月末保管残高</t>
    <rPh sb="0" eb="3">
      <t>トウゲツマツ</t>
    </rPh>
    <rPh sb="3" eb="5">
      <t>ホカン</t>
    </rPh>
    <rPh sb="5" eb="7">
      <t>ザンダカ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</si>
  <si>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</si>
  <si>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</si>
  <si>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品目</t>
    <rPh sb="0" eb="2">
      <t>ヒンモク</t>
    </rPh>
    <phoneticPr fontId="2"/>
  </si>
  <si>
    <t>千円</t>
    <rPh sb="0" eb="2">
      <t>センエン</t>
    </rPh>
    <phoneticPr fontId="2"/>
  </si>
  <si>
    <t>注意</t>
    <rPh sb="0" eb="2">
      <t>チュウイ</t>
    </rPh>
    <phoneticPr fontId="2"/>
  </si>
  <si>
    <t>　1.営業所毎に、かつ、倉庫の種別毎に作成すること。</t>
    <phoneticPr fontId="2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</si>
  <si>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2"/>
  </si>
  <si>
    <t>　2.受寄物の滅失、損傷等は、出庫として記載し、その旨を「備考」の欄に付記すること。</t>
    <phoneticPr fontId="2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</si>
  <si>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2"/>
  </si>
  <si>
    <t>　3.冷蔵倉庫にあつては、「金額」の欄は記載することを要しない。</t>
    <phoneticPr fontId="2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</si>
  <si>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2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</si>
  <si>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2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</si>
  <si>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2"/>
  </si>
  <si>
    <t>　○「手引き１～１０及び５－（５）」を参照のうえ記載すること。</t>
    <rPh sb="3" eb="5">
      <t>テビ</t>
    </rPh>
    <rPh sb="10" eb="11">
      <t>オヨ</t>
    </rPh>
    <phoneticPr fontId="2"/>
  </si>
  <si>
    <t>②１～３類</t>
    <rPh sb="4" eb="5">
      <t>ルイ</t>
    </rPh>
    <phoneticPr fontId="2"/>
  </si>
  <si>
    <t>④　　野積</t>
    <rPh sb="3" eb="4">
      <t>ノ</t>
    </rPh>
    <rPh sb="4" eb="5">
      <t>ツ</t>
    </rPh>
    <phoneticPr fontId="2"/>
  </si>
  <si>
    <t>　2.受寄物の滅失、損傷等は、出庫として記載し、その旨を「備考」の欄に付記すること。</t>
    <phoneticPr fontId="2"/>
  </si>
  <si>
    <t>　3.冷蔵倉庫にあつては、「金額」の欄は記載することを要しない。</t>
    <phoneticPr fontId="2"/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</si>
  <si>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2"/>
  </si>
  <si>
    <t>　○「手引き１～１０及び５－（４）」を参照のうえ記載すること。</t>
    <rPh sb="3" eb="5">
      <t>テビ</t>
    </rPh>
    <rPh sb="10" eb="11">
      <t>オヨ</t>
    </rPh>
    <phoneticPr fontId="2"/>
  </si>
  <si>
    <t>　○「手引き１～１０及び５－（６）」を参照のうえ記載すること。</t>
    <rPh sb="3" eb="5">
      <t>テビ</t>
    </rPh>
    <rPh sb="10" eb="11">
      <t>オヨ</t>
    </rPh>
    <phoneticPr fontId="2"/>
  </si>
  <si>
    <r>
      <t>　1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.営業所毎に、かつ、倉庫の種別毎に作成すること。</t>
    </r>
    <phoneticPr fontId="2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</si>
  <si>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2"/>
  </si>
  <si>
    <r>
      <t>⑤　貯蔵槽　</t>
    </r>
    <r>
      <rPr>
        <sz val="10"/>
        <rFont val="ＭＳ Ｐゴシック"/>
        <family val="3"/>
        <charset val="128"/>
      </rPr>
      <t>（㎥）</t>
    </r>
    <rPh sb="2" eb="5">
      <t>チョゾウソウ</t>
    </rPh>
    <phoneticPr fontId="2"/>
  </si>
  <si>
    <t>第９号様式</t>
    <rPh sb="0" eb="1">
      <t>ダイ</t>
    </rPh>
    <rPh sb="2" eb="3">
      <t>ゴウ</t>
    </rPh>
    <rPh sb="3" eb="5">
      <t>ヨウシキ</t>
    </rPh>
    <phoneticPr fontId="2"/>
  </si>
  <si>
    <t>令和　２年　１２月分</t>
    <rPh sb="0" eb="2">
      <t>レイワ</t>
    </rPh>
    <rPh sb="4" eb="5">
      <t>ネン</t>
    </rPh>
    <rPh sb="8" eb="9">
      <t>ツキ</t>
    </rPh>
    <rPh sb="9" eb="10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</si>
</sst>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0" applyFont="1"/>
    <xf numFmtId="38" fontId="3" fillId="0" borderId="0" xfId="2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1" xfId="0" applyFont="1" applyBorder="1"/>
    <xf numFmtId="0" fontId="9" fillId="0" borderId="2" xfId="0" applyFont="1" applyBorder="1" applyAlignment="1">
      <alignment horizontal="right"/>
    </xf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 applyAlignment="1">
      <alignment horizontal="center"/>
    </xf>
    <xf numFmtId="38" fontId="9" fillId="0" borderId="19" xfId="2" applyFont="1" applyBorder="1"/>
    <xf numFmtId="38" fontId="9" fillId="0" borderId="20" xfId="2" applyFont="1" applyBorder="1"/>
    <xf numFmtId="38" fontId="9" fillId="0" borderId="8" xfId="2" applyFont="1" applyBorder="1"/>
    <xf numFmtId="38" fontId="9" fillId="0" borderId="6" xfId="2" applyFont="1" applyBorder="1"/>
    <xf numFmtId="38" fontId="9" fillId="0" borderId="5" xfId="2" applyFont="1" applyBorder="1"/>
    <xf numFmtId="38" fontId="9" fillId="0" borderId="7" xfId="2" applyFont="1" applyBorder="1"/>
    <xf numFmtId="38" fontId="9" fillId="0" borderId="21" xfId="2" applyFont="1" applyBorder="1"/>
    <xf numFmtId="38" fontId="9" fillId="0" borderId="22" xfId="2" applyFont="1" applyBorder="1"/>
    <xf numFmtId="0" fontId="9" fillId="0" borderId="23" xfId="0" applyFont="1" applyBorder="1"/>
    <xf numFmtId="38" fontId="9" fillId="0" borderId="24" xfId="2" applyFont="1" applyBorder="1"/>
    <xf numFmtId="0" fontId="9" fillId="0" borderId="5" xfId="0" applyFont="1" applyBorder="1"/>
    <xf numFmtId="38" fontId="9" fillId="0" borderId="25" xfId="2" applyFont="1" applyBorder="1"/>
    <xf numFmtId="38" fontId="9" fillId="0" borderId="26" xfId="2" applyFont="1" applyBorder="1"/>
    <xf numFmtId="38" fontId="9" fillId="0" borderId="17" xfId="2" applyFont="1" applyBorder="1"/>
    <xf numFmtId="38" fontId="9" fillId="0" borderId="27" xfId="2" applyFont="1" applyBorder="1"/>
    <xf numFmtId="0" fontId="9" fillId="0" borderId="11" xfId="0" applyFont="1" applyBorder="1"/>
    <xf numFmtId="38" fontId="9" fillId="0" borderId="28" xfId="2" applyFont="1" applyBorder="1"/>
    <xf numFmtId="38" fontId="9" fillId="0" borderId="29" xfId="2" applyFont="1" applyBorder="1"/>
    <xf numFmtId="38" fontId="9" fillId="0" borderId="30" xfId="2" applyFont="1" applyBorder="1"/>
    <xf numFmtId="38" fontId="9" fillId="0" borderId="12" xfId="2" applyFont="1" applyBorder="1"/>
    <xf numFmtId="38" fontId="9" fillId="0" borderId="11" xfId="2" applyFont="1" applyBorder="1"/>
    <xf numFmtId="38" fontId="9" fillId="0" borderId="31" xfId="2" applyFont="1" applyBorder="1"/>
    <xf numFmtId="38" fontId="9" fillId="0" borderId="4" xfId="2" applyFont="1" applyBorder="1"/>
    <xf numFmtId="38" fontId="9" fillId="0" borderId="32" xfId="2" applyFont="1" applyBorder="1"/>
    <xf numFmtId="38" fontId="9" fillId="0" borderId="33" xfId="2" applyFont="1" applyBorder="1"/>
    <xf numFmtId="38" fontId="9" fillId="0" borderId="34" xfId="2" applyFont="1" applyBorder="1"/>
    <xf numFmtId="38" fontId="9" fillId="0" borderId="35" xfId="2" applyFont="1" applyBorder="1"/>
    <xf numFmtId="38" fontId="9" fillId="0" borderId="36" xfId="2" applyFont="1" applyBorder="1"/>
    <xf numFmtId="38" fontId="9" fillId="0" borderId="37" xfId="2" applyFont="1" applyBorder="1"/>
    <xf numFmtId="38" fontId="9" fillId="0" borderId="38" xfId="2" applyFont="1" applyBorder="1"/>
    <xf numFmtId="38" fontId="9" fillId="0" borderId="39" xfId="2" applyFont="1" applyBorder="1"/>
    <xf numFmtId="9" fontId="9" fillId="0" borderId="0" xfId="1" applyFont="1"/>
    <xf numFmtId="0" fontId="9" fillId="0" borderId="0" xfId="0" applyFont="1" applyBorder="1"/>
    <xf numFmtId="0" fontId="9" fillId="0" borderId="4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38" fontId="9" fillId="0" borderId="40" xfId="2" applyFont="1" applyBorder="1"/>
    <xf numFmtId="38" fontId="9" fillId="0" borderId="41" xfId="2" applyFont="1" applyBorder="1"/>
    <xf numFmtId="38" fontId="9" fillId="0" borderId="42" xfId="2" applyFont="1" applyBorder="1"/>
    <xf numFmtId="38" fontId="9" fillId="0" borderId="43" xfId="2" applyFont="1" applyBorder="1"/>
    <xf numFmtId="38" fontId="9" fillId="0" borderId="13" xfId="2" applyFont="1" applyBorder="1"/>
    <xf numFmtId="38" fontId="9" fillId="0" borderId="14" xfId="2" applyFont="1" applyBorder="1"/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38" fontId="9" fillId="0" borderId="46" xfId="2" applyFont="1" applyBorder="1"/>
    <xf numFmtId="38" fontId="9" fillId="0" borderId="47" xfId="2" applyFont="1" applyBorder="1"/>
    <xf numFmtId="0" fontId="9" fillId="0" borderId="48" xfId="0" applyFont="1" applyBorder="1" applyAlignment="1">
      <alignment horizontal="center" vertical="center"/>
    </xf>
    <xf numFmtId="38" fontId="9" fillId="0" borderId="49" xfId="2" applyFont="1" applyBorder="1"/>
    <xf numFmtId="38" fontId="9" fillId="0" borderId="50" xfId="2" applyFont="1" applyBorder="1"/>
    <xf numFmtId="38" fontId="4" fillId="0" borderId="0" xfId="2" applyFont="1" applyFill="1" applyBorder="1"/>
    <xf numFmtId="38" fontId="9" fillId="0" borderId="54" xfId="2" applyFont="1" applyBorder="1"/>
    <xf numFmtId="0" fontId="9" fillId="0" borderId="30" xfId="0" applyFont="1" applyBorder="1" applyAlignment="1">
      <alignment horizontal="center"/>
    </xf>
    <xf numFmtId="0" fontId="9" fillId="0" borderId="55" xfId="0" applyFont="1" applyBorder="1" applyAlignment="1">
      <alignment horizontal="center" vertical="center"/>
    </xf>
    <xf numFmtId="38" fontId="9" fillId="0" borderId="56" xfId="2" applyFont="1" applyBorder="1"/>
    <xf numFmtId="38" fontId="0" fillId="0" borderId="8" xfId="2" applyFont="1" applyBorder="1"/>
    <xf numFmtId="38" fontId="0" fillId="0" borderId="37" xfId="2" applyFont="1" applyBorder="1"/>
    <xf numFmtId="38" fontId="0" fillId="0" borderId="6" xfId="2" applyFont="1" applyBorder="1"/>
    <xf numFmtId="0" fontId="9" fillId="0" borderId="41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38" fontId="9" fillId="0" borderId="0" xfId="2" applyFont="1" applyBorder="1"/>
    <xf numFmtId="0" fontId="0" fillId="0" borderId="0" xfId="0" applyAlignment="1"/>
    <xf numFmtId="38" fontId="9" fillId="0" borderId="60" xfId="2" applyFont="1" applyBorder="1"/>
    <xf numFmtId="38" fontId="9" fillId="0" borderId="61" xfId="2" applyFont="1" applyBorder="1"/>
    <xf numFmtId="38" fontId="9" fillId="0" borderId="62" xfId="2" applyFont="1" applyBorder="1"/>
    <xf numFmtId="38" fontId="9" fillId="0" borderId="63" xfId="2" applyFont="1" applyBorder="1"/>
    <xf numFmtId="38" fontId="9" fillId="0" borderId="64" xfId="2" applyFont="1" applyBorder="1"/>
    <xf numFmtId="38" fontId="9" fillId="0" borderId="53" xfId="2" applyFont="1" applyBorder="1"/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0" xfId="0" applyFont="1" applyAlignment="1"/>
    <xf numFmtId="38" fontId="0" fillId="0" borderId="12" xfId="2" applyFont="1" applyBorder="1"/>
    <xf numFmtId="176" fontId="9" fillId="0" borderId="34" xfId="2" applyNumberFormat="1" applyFont="1" applyBorder="1" applyAlignment="1">
      <alignment horizontal="right"/>
    </xf>
    <xf numFmtId="176" fontId="9" fillId="0" borderId="51" xfId="2" applyNumberFormat="1" applyFont="1" applyBorder="1" applyAlignment="1">
      <alignment horizontal="right"/>
    </xf>
    <xf numFmtId="176" fontId="9" fillId="0" borderId="52" xfId="2" applyNumberFormat="1" applyFont="1" applyBorder="1" applyAlignment="1">
      <alignment horizontal="right"/>
    </xf>
    <xf numFmtId="176" fontId="9" fillId="0" borderId="36" xfId="2" applyNumberFormat="1" applyFont="1" applyBorder="1" applyAlignment="1">
      <alignment horizontal="right"/>
    </xf>
    <xf numFmtId="176" fontId="9" fillId="0" borderId="53" xfId="2" applyNumberFormat="1" applyFont="1" applyBorder="1" applyAlignment="1">
      <alignment horizontal="right"/>
    </xf>
    <xf numFmtId="176" fontId="9" fillId="0" borderId="43" xfId="2" applyNumberFormat="1" applyFont="1" applyBorder="1" applyAlignment="1">
      <alignment horizontal="right"/>
    </xf>
    <xf numFmtId="38" fontId="0" fillId="0" borderId="25" xfId="2" applyFont="1" applyBorder="1"/>
    <xf numFmtId="38" fontId="9" fillId="0" borderId="68" xfId="2" applyFont="1" applyBorder="1"/>
    <xf numFmtId="38" fontId="9" fillId="0" borderId="65" xfId="2" applyFont="1" applyBorder="1"/>
    <xf numFmtId="38" fontId="9" fillId="0" borderId="18" xfId="2" applyFont="1" applyBorder="1"/>
    <xf numFmtId="0" fontId="9" fillId="0" borderId="68" xfId="0" applyFont="1" applyBorder="1"/>
    <xf numFmtId="0" fontId="9" fillId="0" borderId="23" xfId="0" applyFont="1" applyBorder="1" applyAlignment="1">
      <alignment horizontal="right"/>
    </xf>
    <xf numFmtId="0" fontId="9" fillId="0" borderId="69" xfId="0" applyFont="1" applyBorder="1"/>
    <xf numFmtId="0" fontId="9" fillId="0" borderId="70" xfId="0" applyFont="1" applyBorder="1"/>
    <xf numFmtId="0" fontId="9" fillId="0" borderId="64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right"/>
    </xf>
    <xf numFmtId="0" fontId="9" fillId="0" borderId="65" xfId="0" applyFont="1" applyBorder="1" applyAlignment="1"/>
    <xf numFmtId="0" fontId="9" fillId="0" borderId="52" xfId="0" applyFont="1" applyBorder="1" applyAlignment="1"/>
    <xf numFmtId="0" fontId="9" fillId="0" borderId="51" xfId="0" applyFont="1" applyBorder="1" applyAlignment="1"/>
    <xf numFmtId="0" fontId="9" fillId="0" borderId="67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66" xfId="0" applyFont="1" applyBorder="1" applyAlignment="1"/>
    <xf numFmtId="0" fontId="9" fillId="0" borderId="6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9"/>
  <sheetViews>
    <sheetView tabSelected="1" zoomScaleNormal="100" zoomScaleSheetLayoutView="80" workbookViewId="0">
      <selection activeCell="F18" sqref="F18"/>
    </sheetView>
  </sheetViews>
  <sheetFormatPr defaultRowHeight="13.5" x14ac:dyDescent="0.15"/>
  <cols>
    <col min="1" max="1" width="4.125" customWidth="1"/>
    <col min="2" max="2" width="16.625" customWidth="1"/>
    <col min="3" max="3" width="8.875" customWidth="1"/>
    <col min="4" max="4" width="12" bestFit="1" customWidth="1"/>
    <col min="5" max="5" width="8.875" customWidth="1"/>
    <col min="6" max="6" width="10.625" customWidth="1"/>
    <col min="7" max="7" width="8.875" customWidth="1"/>
    <col min="8" max="8" width="10.625" customWidth="1"/>
    <col min="9" max="9" width="8.875" customWidth="1"/>
    <col min="10" max="10" width="12" customWidth="1"/>
    <col min="11" max="11" width="1.25" customWidth="1"/>
    <col min="12" max="12" width="4.125" customWidth="1"/>
    <col min="13" max="13" width="16.625" customWidth="1"/>
    <col min="14" max="14" width="8.875" customWidth="1"/>
    <col min="15" max="15" width="12" customWidth="1"/>
    <col min="16" max="16" width="8.875" customWidth="1"/>
    <col min="17" max="17" width="10.625" customWidth="1"/>
    <col min="18" max="18" width="8.875" customWidth="1"/>
    <col min="19" max="19" width="10.625" customWidth="1"/>
    <col min="20" max="20" width="8.875" customWidth="1"/>
    <col min="21" max="21" width="12" customWidth="1"/>
    <col min="64" max="64" width="9" customWidth="1"/>
  </cols>
  <sheetData>
    <row r="1" spans="1:23" x14ac:dyDescent="0.15">
      <c r="A1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3" ht="18.75" x14ac:dyDescent="0.2">
      <c r="A2" s="3"/>
      <c r="B2" s="4" t="s">
        <v>52</v>
      </c>
      <c r="C2" s="4"/>
      <c r="D2" s="4"/>
      <c r="E2" s="4"/>
      <c r="F2" s="4"/>
      <c r="G2" s="4"/>
      <c r="H2" s="5"/>
      <c r="I2" s="6"/>
      <c r="J2" s="6"/>
      <c r="K2" s="6"/>
      <c r="L2" s="6"/>
      <c r="M2" s="4"/>
      <c r="N2" s="4"/>
      <c r="O2" s="4"/>
      <c r="P2" s="4"/>
      <c r="Q2" s="4"/>
      <c r="R2" s="4"/>
      <c r="S2" s="5"/>
      <c r="T2" s="6"/>
      <c r="U2" s="6"/>
      <c r="V2" s="1"/>
    </row>
    <row r="3" spans="1:23" x14ac:dyDescent="0.15">
      <c r="A3" s="6"/>
      <c r="B3" s="6"/>
      <c r="C3" s="6"/>
      <c r="D3" s="6" t="s">
        <v>53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"/>
    </row>
    <row r="4" spans="1:23" x14ac:dyDescent="0.15">
      <c r="A4" s="116" t="s">
        <v>89</v>
      </c>
      <c r="B4" s="117"/>
      <c r="C4" s="8"/>
      <c r="D4" s="8"/>
      <c r="E4" s="8"/>
      <c r="F4" s="8"/>
      <c r="G4" s="8"/>
      <c r="H4" s="118" t="s">
        <v>54</v>
      </c>
      <c r="I4" s="118"/>
      <c r="J4" s="118"/>
      <c r="K4" s="8"/>
      <c r="L4" s="116"/>
      <c r="M4" s="117"/>
      <c r="N4" s="8"/>
      <c r="O4" s="8"/>
      <c r="P4" s="8"/>
      <c r="Q4" s="8"/>
      <c r="R4" s="8"/>
      <c r="S4" s="118"/>
      <c r="T4" s="118"/>
      <c r="U4" s="118"/>
      <c r="V4" s="1"/>
    </row>
    <row r="5" spans="1:23" x14ac:dyDescent="0.15">
      <c r="A5" s="8"/>
      <c r="B5" s="8" t="s">
        <v>55</v>
      </c>
      <c r="C5" s="8"/>
      <c r="D5" s="8"/>
      <c r="E5" s="8"/>
      <c r="F5" s="8"/>
      <c r="G5" s="8"/>
      <c r="H5" s="8"/>
      <c r="I5" s="8"/>
      <c r="J5" s="8"/>
      <c r="K5" s="8"/>
      <c r="L5" s="8"/>
      <c r="N5" s="8"/>
      <c r="O5" s="8"/>
      <c r="P5" s="8"/>
      <c r="Q5" s="8"/>
      <c r="R5" s="8"/>
      <c r="S5" s="8"/>
      <c r="T5" s="8"/>
      <c r="U5" s="8"/>
      <c r="V5" s="1"/>
    </row>
    <row r="6" spans="1:23" ht="14.25" thickBot="1" x14ac:dyDescent="0.2">
      <c r="A6" s="8" t="s">
        <v>57</v>
      </c>
      <c r="B6" s="8"/>
      <c r="C6" s="8" t="s">
        <v>58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1"/>
    </row>
    <row r="7" spans="1:23" ht="14.25" thickTop="1" x14ac:dyDescent="0.15">
      <c r="A7" s="111"/>
      <c r="B7" s="112" t="s">
        <v>59</v>
      </c>
      <c r="C7" s="124" t="s">
        <v>60</v>
      </c>
      <c r="D7" s="124"/>
      <c r="E7" s="122" t="s">
        <v>61</v>
      </c>
      <c r="F7" s="127"/>
      <c r="G7" s="122" t="s">
        <v>62</v>
      </c>
      <c r="H7" s="123"/>
      <c r="I7" s="122" t="s">
        <v>63</v>
      </c>
      <c r="J7" s="127"/>
      <c r="K7" s="8"/>
      <c r="L7" s="59"/>
      <c r="M7" s="97"/>
      <c r="N7" s="125"/>
      <c r="O7" s="125"/>
      <c r="P7" s="125"/>
      <c r="Q7" s="125"/>
      <c r="R7" s="125"/>
      <c r="S7" s="125"/>
      <c r="T7" s="125"/>
      <c r="U7" s="125"/>
      <c r="V7" s="1"/>
    </row>
    <row r="8" spans="1:23" x14ac:dyDescent="0.15">
      <c r="A8" s="113"/>
      <c r="B8" s="114"/>
      <c r="C8" s="16" t="s">
        <v>64</v>
      </c>
      <c r="D8" s="14" t="s">
        <v>65</v>
      </c>
      <c r="E8" s="95" t="s">
        <v>64</v>
      </c>
      <c r="F8" s="96" t="s">
        <v>65</v>
      </c>
      <c r="G8" s="95" t="s">
        <v>64</v>
      </c>
      <c r="H8" s="14" t="s">
        <v>65</v>
      </c>
      <c r="I8" s="95" t="s">
        <v>64</v>
      </c>
      <c r="J8" s="96" t="s">
        <v>65</v>
      </c>
      <c r="K8" s="8"/>
      <c r="L8" s="59"/>
      <c r="M8" s="59"/>
      <c r="N8" s="98"/>
      <c r="O8" s="98"/>
      <c r="P8" s="98"/>
      <c r="Q8" s="98"/>
      <c r="R8" s="98"/>
      <c r="S8" s="98"/>
      <c r="T8" s="98"/>
      <c r="U8" s="98"/>
      <c r="V8" s="1"/>
    </row>
    <row r="9" spans="1:23" ht="14.25" thickBot="1" x14ac:dyDescent="0.2">
      <c r="A9" s="128" t="s">
        <v>66</v>
      </c>
      <c r="B9" s="129"/>
      <c r="C9" s="78" t="s">
        <v>4</v>
      </c>
      <c r="D9" s="20" t="s">
        <v>67</v>
      </c>
      <c r="E9" s="61" t="s">
        <v>5</v>
      </c>
      <c r="F9" s="62" t="s">
        <v>67</v>
      </c>
      <c r="G9" s="61" t="s">
        <v>5</v>
      </c>
      <c r="H9" s="115" t="s">
        <v>67</v>
      </c>
      <c r="I9" s="61" t="s">
        <v>5</v>
      </c>
      <c r="J9" s="62" t="s">
        <v>67</v>
      </c>
      <c r="K9" s="8"/>
      <c r="L9" s="125"/>
      <c r="M9" s="125"/>
      <c r="N9" s="98"/>
      <c r="O9" s="98"/>
      <c r="P9" s="98"/>
      <c r="Q9" s="98"/>
      <c r="R9" s="98"/>
      <c r="S9" s="98"/>
      <c r="T9" s="98"/>
      <c r="U9" s="98"/>
      <c r="V9" s="1"/>
    </row>
    <row r="10" spans="1:23" ht="18" customHeight="1" x14ac:dyDescent="0.15">
      <c r="A10" s="25">
        <v>1</v>
      </c>
      <c r="B10" s="26" t="s">
        <v>12</v>
      </c>
      <c r="C10" s="27">
        <f t="shared" ref="C10:H10" si="0">+C70+N70+C131+N131</f>
        <v>2095</v>
      </c>
      <c r="D10" s="28">
        <f t="shared" si="0"/>
        <v>663645</v>
      </c>
      <c r="E10" s="77">
        <f t="shared" si="0"/>
        <v>149</v>
      </c>
      <c r="F10" s="110">
        <f t="shared" si="0"/>
        <v>51000</v>
      </c>
      <c r="G10" s="27">
        <f t="shared" si="0"/>
        <v>183</v>
      </c>
      <c r="H10" s="91">
        <f t="shared" si="0"/>
        <v>46796</v>
      </c>
      <c r="I10" s="27">
        <f>+C10+E10-G10</f>
        <v>2061</v>
      </c>
      <c r="J10" s="92">
        <f>+D10+F10-H10</f>
        <v>667849</v>
      </c>
      <c r="K10" s="8"/>
      <c r="L10" s="59"/>
      <c r="M10" s="98"/>
      <c r="N10" s="87"/>
      <c r="O10" s="59"/>
      <c r="P10" s="87"/>
      <c r="Q10" s="87"/>
      <c r="R10" s="87"/>
      <c r="S10" s="87"/>
      <c r="T10" s="87"/>
      <c r="U10" s="87"/>
      <c r="V10" s="1"/>
      <c r="W10" s="2"/>
    </row>
    <row r="11" spans="1:23" ht="18" customHeight="1" x14ac:dyDescent="0.15">
      <c r="A11" s="37">
        <v>2</v>
      </c>
      <c r="B11" s="14" t="s">
        <v>13</v>
      </c>
      <c r="C11" s="38">
        <f t="shared" ref="C11:C49" si="1">+C71+N71+C132+N132</f>
        <v>1061</v>
      </c>
      <c r="D11" s="39">
        <f t="shared" ref="D11:D49" si="2">+D71+O71+D132+O132</f>
        <v>42528</v>
      </c>
      <c r="E11" s="29">
        <f t="shared" ref="E11:E49" si="3">+E71+P71+E132+P132</f>
        <v>1088</v>
      </c>
      <c r="F11" s="30">
        <f t="shared" ref="F11:F49" si="4">+F71+Q71+F132+Q132</f>
        <v>53188</v>
      </c>
      <c r="G11" s="38">
        <f t="shared" ref="G11:G49" si="5">+G71+R71+G132+R132</f>
        <v>1173</v>
      </c>
      <c r="H11" s="30">
        <f t="shared" ref="H11:H49" si="6">+H71+S71+H132+S132</f>
        <v>58835</v>
      </c>
      <c r="I11" s="64">
        <f t="shared" ref="I11:I49" si="7">+C11+E11-G11</f>
        <v>976</v>
      </c>
      <c r="J11" s="65">
        <f t="shared" ref="J11:J49" si="8">+D11+F11-H11</f>
        <v>36881</v>
      </c>
      <c r="K11" s="8"/>
      <c r="L11" s="59"/>
      <c r="M11" s="98"/>
      <c r="N11" s="87"/>
      <c r="O11" s="87"/>
      <c r="P11" s="87"/>
      <c r="Q11" s="87"/>
      <c r="R11" s="87"/>
      <c r="S11" s="87"/>
      <c r="T11" s="87"/>
      <c r="U11" s="87"/>
      <c r="V11" s="1"/>
      <c r="W11" s="2"/>
    </row>
    <row r="12" spans="1:23" ht="18" customHeight="1" x14ac:dyDescent="0.15">
      <c r="A12" s="37">
        <v>3</v>
      </c>
      <c r="B12" s="14" t="s">
        <v>14</v>
      </c>
      <c r="C12" s="38">
        <f t="shared" si="1"/>
        <v>0</v>
      </c>
      <c r="D12" s="39">
        <f t="shared" si="2"/>
        <v>0</v>
      </c>
      <c r="E12" s="29">
        <f t="shared" si="3"/>
        <v>0</v>
      </c>
      <c r="F12" s="30">
        <f t="shared" si="4"/>
        <v>0</v>
      </c>
      <c r="G12" s="38">
        <f t="shared" si="5"/>
        <v>0</v>
      </c>
      <c r="H12" s="30">
        <f t="shared" si="6"/>
        <v>0</v>
      </c>
      <c r="I12" s="64">
        <f t="shared" si="7"/>
        <v>0</v>
      </c>
      <c r="J12" s="65">
        <f t="shared" si="8"/>
        <v>0</v>
      </c>
      <c r="K12" s="8"/>
      <c r="L12" s="59"/>
      <c r="M12" s="98"/>
      <c r="N12" s="87"/>
      <c r="O12" s="87"/>
      <c r="P12" s="87"/>
      <c r="Q12" s="87"/>
      <c r="R12" s="87"/>
      <c r="S12" s="87"/>
      <c r="T12" s="87"/>
      <c r="U12" s="87"/>
      <c r="V12" s="1"/>
      <c r="W12" s="2"/>
    </row>
    <row r="13" spans="1:23" ht="18" customHeight="1" x14ac:dyDescent="0.15">
      <c r="A13" s="37">
        <v>4</v>
      </c>
      <c r="B13" s="14" t="s">
        <v>15</v>
      </c>
      <c r="C13" s="38">
        <f t="shared" si="1"/>
        <v>159</v>
      </c>
      <c r="D13" s="39">
        <f t="shared" si="2"/>
        <v>24781</v>
      </c>
      <c r="E13" s="29">
        <f t="shared" si="3"/>
        <v>113</v>
      </c>
      <c r="F13" s="30">
        <f t="shared" si="4"/>
        <v>17788</v>
      </c>
      <c r="G13" s="38">
        <f t="shared" si="5"/>
        <v>71</v>
      </c>
      <c r="H13" s="30">
        <f t="shared" si="6"/>
        <v>13717</v>
      </c>
      <c r="I13" s="64">
        <f t="shared" si="7"/>
        <v>201</v>
      </c>
      <c r="J13" s="65">
        <f t="shared" si="8"/>
        <v>28852</v>
      </c>
      <c r="K13" s="8"/>
      <c r="L13" s="59"/>
      <c r="M13" s="98"/>
      <c r="N13" s="87"/>
      <c r="O13" s="87"/>
      <c r="P13" s="87"/>
      <c r="Q13" s="87"/>
      <c r="R13" s="87"/>
      <c r="S13" s="87"/>
      <c r="T13" s="87"/>
      <c r="U13" s="87"/>
      <c r="V13" s="1"/>
      <c r="W13" s="2"/>
    </row>
    <row r="14" spans="1:23" ht="18" customHeight="1" x14ac:dyDescent="0.15">
      <c r="A14" s="37">
        <v>5</v>
      </c>
      <c r="B14" s="14" t="s">
        <v>16</v>
      </c>
      <c r="C14" s="38">
        <f t="shared" si="1"/>
        <v>0</v>
      </c>
      <c r="D14" s="39">
        <f t="shared" si="2"/>
        <v>0</v>
      </c>
      <c r="E14" s="29">
        <f t="shared" si="3"/>
        <v>0</v>
      </c>
      <c r="F14" s="30">
        <f t="shared" si="4"/>
        <v>0</v>
      </c>
      <c r="G14" s="38">
        <f t="shared" si="5"/>
        <v>0</v>
      </c>
      <c r="H14" s="30">
        <f t="shared" si="6"/>
        <v>0</v>
      </c>
      <c r="I14" s="64">
        <f t="shared" si="7"/>
        <v>0</v>
      </c>
      <c r="J14" s="65">
        <f t="shared" si="8"/>
        <v>0</v>
      </c>
      <c r="K14" s="8"/>
      <c r="L14" s="59"/>
      <c r="M14" s="98"/>
      <c r="N14" s="87"/>
      <c r="O14" s="87"/>
      <c r="P14" s="87"/>
      <c r="Q14" s="87"/>
      <c r="R14" s="87"/>
      <c r="S14" s="87"/>
      <c r="T14" s="87"/>
      <c r="U14" s="87"/>
      <c r="V14" s="1"/>
      <c r="W14" s="2"/>
    </row>
    <row r="15" spans="1:23" ht="18" customHeight="1" x14ac:dyDescent="0.15">
      <c r="A15" s="37">
        <v>6</v>
      </c>
      <c r="B15" s="14" t="s">
        <v>17</v>
      </c>
      <c r="C15" s="38">
        <f t="shared" si="1"/>
        <v>0</v>
      </c>
      <c r="D15" s="39">
        <f t="shared" si="2"/>
        <v>0</v>
      </c>
      <c r="E15" s="29">
        <f t="shared" si="3"/>
        <v>0</v>
      </c>
      <c r="F15" s="30">
        <f t="shared" si="4"/>
        <v>0</v>
      </c>
      <c r="G15" s="38">
        <f t="shared" si="5"/>
        <v>0</v>
      </c>
      <c r="H15" s="30">
        <f t="shared" si="6"/>
        <v>0</v>
      </c>
      <c r="I15" s="64">
        <f t="shared" si="7"/>
        <v>0</v>
      </c>
      <c r="J15" s="65">
        <f t="shared" si="8"/>
        <v>0</v>
      </c>
      <c r="K15" s="8"/>
      <c r="L15" s="59"/>
      <c r="M15" s="98"/>
      <c r="N15" s="87"/>
      <c r="O15" s="87"/>
      <c r="P15" s="87"/>
      <c r="Q15" s="87"/>
      <c r="R15" s="87"/>
      <c r="S15" s="87"/>
      <c r="T15" s="87"/>
      <c r="U15" s="87"/>
      <c r="V15" s="1"/>
      <c r="W15" s="2"/>
    </row>
    <row r="16" spans="1:23" ht="18" customHeight="1" x14ac:dyDescent="0.15">
      <c r="A16" s="37">
        <v>7</v>
      </c>
      <c r="B16" s="14" t="s">
        <v>18</v>
      </c>
      <c r="C16" s="38">
        <f t="shared" si="1"/>
        <v>7</v>
      </c>
      <c r="D16" s="39">
        <f t="shared" si="2"/>
        <v>1498</v>
      </c>
      <c r="E16" s="29">
        <f t="shared" si="3"/>
        <v>36</v>
      </c>
      <c r="F16" s="30">
        <f t="shared" si="4"/>
        <v>8294</v>
      </c>
      <c r="G16" s="38">
        <f t="shared" si="5"/>
        <v>25</v>
      </c>
      <c r="H16" s="30">
        <f t="shared" si="6"/>
        <v>5760</v>
      </c>
      <c r="I16" s="64">
        <f t="shared" si="7"/>
        <v>18</v>
      </c>
      <c r="J16" s="65">
        <f t="shared" si="8"/>
        <v>4032</v>
      </c>
      <c r="K16" s="8"/>
      <c r="L16" s="59"/>
      <c r="M16" s="98"/>
      <c r="N16" s="87"/>
      <c r="O16" s="87"/>
      <c r="P16" s="87"/>
      <c r="Q16" s="87"/>
      <c r="R16" s="87"/>
      <c r="S16" s="87"/>
      <c r="T16" s="87"/>
      <c r="U16" s="87"/>
      <c r="V16" s="1"/>
      <c r="W16" s="2"/>
    </row>
    <row r="17" spans="1:23" ht="18" customHeight="1" x14ac:dyDescent="0.15">
      <c r="A17" s="37">
        <v>8</v>
      </c>
      <c r="B17" s="14" t="s">
        <v>19</v>
      </c>
      <c r="C17" s="38">
        <f t="shared" si="1"/>
        <v>0</v>
      </c>
      <c r="D17" s="39">
        <f t="shared" si="2"/>
        <v>0</v>
      </c>
      <c r="E17" s="29">
        <f t="shared" si="3"/>
        <v>0</v>
      </c>
      <c r="F17" s="30">
        <f t="shared" si="4"/>
        <v>0</v>
      </c>
      <c r="G17" s="38">
        <f t="shared" si="5"/>
        <v>0</v>
      </c>
      <c r="H17" s="30">
        <f t="shared" si="6"/>
        <v>0</v>
      </c>
      <c r="I17" s="64">
        <f t="shared" si="7"/>
        <v>0</v>
      </c>
      <c r="J17" s="65">
        <f t="shared" si="8"/>
        <v>0</v>
      </c>
      <c r="K17" s="8"/>
      <c r="L17" s="59"/>
      <c r="M17" s="98"/>
      <c r="N17" s="87"/>
      <c r="O17" s="87"/>
      <c r="P17" s="87"/>
      <c r="Q17" s="87"/>
      <c r="R17" s="87"/>
      <c r="S17" s="87"/>
      <c r="T17" s="87"/>
      <c r="U17" s="87"/>
      <c r="V17" s="1"/>
      <c r="W17" s="2"/>
    </row>
    <row r="18" spans="1:23" ht="18" customHeight="1" x14ac:dyDescent="0.15">
      <c r="A18" s="37">
        <v>9</v>
      </c>
      <c r="B18" s="14" t="s">
        <v>20</v>
      </c>
      <c r="C18" s="38">
        <f t="shared" si="1"/>
        <v>0</v>
      </c>
      <c r="D18" s="39">
        <f t="shared" si="2"/>
        <v>0</v>
      </c>
      <c r="E18" s="29">
        <f t="shared" si="3"/>
        <v>0</v>
      </c>
      <c r="F18" s="30">
        <f t="shared" si="4"/>
        <v>0</v>
      </c>
      <c r="G18" s="38">
        <f t="shared" si="5"/>
        <v>0</v>
      </c>
      <c r="H18" s="30">
        <f t="shared" si="6"/>
        <v>0</v>
      </c>
      <c r="I18" s="64">
        <f t="shared" si="7"/>
        <v>0</v>
      </c>
      <c r="J18" s="65">
        <f t="shared" si="8"/>
        <v>0</v>
      </c>
      <c r="K18" s="8"/>
      <c r="L18" s="59"/>
      <c r="M18" s="98"/>
      <c r="N18" s="87"/>
      <c r="O18" s="87"/>
      <c r="P18" s="87"/>
      <c r="Q18" s="87"/>
      <c r="R18" s="87"/>
      <c r="S18" s="87"/>
      <c r="T18" s="87"/>
      <c r="U18" s="87"/>
      <c r="V18" s="1"/>
      <c r="W18" s="2"/>
    </row>
    <row r="19" spans="1:23" ht="18" customHeight="1" x14ac:dyDescent="0.15">
      <c r="A19" s="37">
        <v>10</v>
      </c>
      <c r="B19" s="14" t="s">
        <v>21</v>
      </c>
      <c r="C19" s="38">
        <f t="shared" si="1"/>
        <v>0</v>
      </c>
      <c r="D19" s="39">
        <f t="shared" si="2"/>
        <v>0</v>
      </c>
      <c r="E19" s="29">
        <f t="shared" si="3"/>
        <v>0</v>
      </c>
      <c r="F19" s="30">
        <f t="shared" si="4"/>
        <v>0</v>
      </c>
      <c r="G19" s="38">
        <f t="shared" si="5"/>
        <v>0</v>
      </c>
      <c r="H19" s="30">
        <f t="shared" si="6"/>
        <v>0</v>
      </c>
      <c r="I19" s="64">
        <f t="shared" si="7"/>
        <v>0</v>
      </c>
      <c r="J19" s="65">
        <f t="shared" si="8"/>
        <v>0</v>
      </c>
      <c r="K19" s="8"/>
      <c r="L19" s="59"/>
      <c r="M19" s="98"/>
      <c r="N19" s="87"/>
      <c r="O19" s="87"/>
      <c r="P19" s="87"/>
      <c r="Q19" s="87"/>
      <c r="R19" s="87"/>
      <c r="S19" s="87"/>
      <c r="T19" s="87"/>
      <c r="U19" s="87"/>
      <c r="V19" s="1"/>
      <c r="W19" s="2"/>
    </row>
    <row r="20" spans="1:23" ht="18" customHeight="1" x14ac:dyDescent="0.15">
      <c r="A20" s="37">
        <v>11</v>
      </c>
      <c r="B20" s="14" t="s">
        <v>22</v>
      </c>
      <c r="C20" s="38">
        <f t="shared" si="1"/>
        <v>101</v>
      </c>
      <c r="D20" s="39">
        <f t="shared" si="2"/>
        <v>14283</v>
      </c>
      <c r="E20" s="29">
        <f t="shared" si="3"/>
        <v>10</v>
      </c>
      <c r="F20" s="30">
        <f t="shared" si="4"/>
        <v>1353</v>
      </c>
      <c r="G20" s="38">
        <f t="shared" si="5"/>
        <v>10</v>
      </c>
      <c r="H20" s="30">
        <f t="shared" si="6"/>
        <v>1758</v>
      </c>
      <c r="I20" s="64">
        <f t="shared" si="7"/>
        <v>101</v>
      </c>
      <c r="J20" s="65">
        <f t="shared" si="8"/>
        <v>13878</v>
      </c>
      <c r="K20" s="8"/>
      <c r="L20" s="59"/>
      <c r="M20" s="98"/>
      <c r="N20" s="87"/>
      <c r="O20" s="87"/>
      <c r="P20" s="87"/>
      <c r="Q20" s="87"/>
      <c r="R20" s="87"/>
      <c r="S20" s="87"/>
      <c r="T20" s="87"/>
      <c r="U20" s="87"/>
      <c r="V20" s="1"/>
      <c r="W20" s="2"/>
    </row>
    <row r="21" spans="1:23" ht="18" customHeight="1" x14ac:dyDescent="0.15">
      <c r="A21" s="37">
        <v>12</v>
      </c>
      <c r="B21" s="14" t="s">
        <v>23</v>
      </c>
      <c r="C21" s="38">
        <f t="shared" si="1"/>
        <v>0</v>
      </c>
      <c r="D21" s="39">
        <f t="shared" si="2"/>
        <v>0</v>
      </c>
      <c r="E21" s="29">
        <f t="shared" si="3"/>
        <v>0</v>
      </c>
      <c r="F21" s="30">
        <f t="shared" si="4"/>
        <v>0</v>
      </c>
      <c r="G21" s="38">
        <f t="shared" si="5"/>
        <v>0</v>
      </c>
      <c r="H21" s="30">
        <f t="shared" si="6"/>
        <v>0</v>
      </c>
      <c r="I21" s="64">
        <f t="shared" si="7"/>
        <v>0</v>
      </c>
      <c r="J21" s="65">
        <f t="shared" si="8"/>
        <v>0</v>
      </c>
      <c r="K21" s="8"/>
      <c r="L21" s="59"/>
      <c r="M21" s="98"/>
      <c r="N21" s="87"/>
      <c r="O21" s="87"/>
      <c r="P21" s="87"/>
      <c r="Q21" s="87"/>
      <c r="R21" s="87"/>
      <c r="S21" s="87"/>
      <c r="T21" s="87"/>
      <c r="U21" s="87"/>
      <c r="V21" s="1"/>
      <c r="W21" s="2"/>
    </row>
    <row r="22" spans="1:23" ht="18" customHeight="1" x14ac:dyDescent="0.15">
      <c r="A22" s="37">
        <v>13</v>
      </c>
      <c r="B22" s="14" t="s">
        <v>24</v>
      </c>
      <c r="C22" s="38">
        <f t="shared" si="1"/>
        <v>1004</v>
      </c>
      <c r="D22" s="39">
        <f t="shared" si="2"/>
        <v>413209</v>
      </c>
      <c r="E22" s="29">
        <f t="shared" si="3"/>
        <v>610</v>
      </c>
      <c r="F22" s="30">
        <f t="shared" si="4"/>
        <v>193515</v>
      </c>
      <c r="G22" s="38">
        <f t="shared" si="5"/>
        <v>525</v>
      </c>
      <c r="H22" s="30">
        <f t="shared" si="6"/>
        <v>187020</v>
      </c>
      <c r="I22" s="64">
        <f t="shared" si="7"/>
        <v>1089</v>
      </c>
      <c r="J22" s="65">
        <f t="shared" si="8"/>
        <v>419704</v>
      </c>
      <c r="K22" s="8"/>
      <c r="L22" s="59"/>
      <c r="M22" s="98"/>
      <c r="N22" s="87"/>
      <c r="O22" s="87"/>
      <c r="P22" s="87"/>
      <c r="Q22" s="87"/>
      <c r="R22" s="87"/>
      <c r="S22" s="87"/>
      <c r="T22" s="87"/>
      <c r="U22" s="87"/>
      <c r="V22" s="1"/>
      <c r="W22" s="2"/>
    </row>
    <row r="23" spans="1:23" ht="18" customHeight="1" x14ac:dyDescent="0.15">
      <c r="A23" s="37">
        <v>14</v>
      </c>
      <c r="B23" s="14" t="s">
        <v>25</v>
      </c>
      <c r="C23" s="38">
        <f t="shared" si="1"/>
        <v>20</v>
      </c>
      <c r="D23" s="39">
        <f t="shared" si="2"/>
        <v>3600</v>
      </c>
      <c r="E23" s="29">
        <f t="shared" si="3"/>
        <v>30</v>
      </c>
      <c r="F23" s="30">
        <f t="shared" si="4"/>
        <v>5400</v>
      </c>
      <c r="G23" s="38">
        <f t="shared" si="5"/>
        <v>30</v>
      </c>
      <c r="H23" s="30">
        <f t="shared" si="6"/>
        <v>5400</v>
      </c>
      <c r="I23" s="64">
        <f t="shared" si="7"/>
        <v>20</v>
      </c>
      <c r="J23" s="65">
        <f t="shared" si="8"/>
        <v>3600</v>
      </c>
      <c r="K23" s="8"/>
      <c r="L23" s="59"/>
      <c r="M23" s="98"/>
      <c r="N23" s="87"/>
      <c r="O23" s="87"/>
      <c r="P23" s="87"/>
      <c r="Q23" s="87"/>
      <c r="R23" s="87"/>
      <c r="S23" s="87"/>
      <c r="T23" s="87"/>
      <c r="U23" s="87"/>
      <c r="V23" s="1"/>
      <c r="W23" s="2"/>
    </row>
    <row r="24" spans="1:23" ht="18" customHeight="1" x14ac:dyDescent="0.15">
      <c r="A24" s="37">
        <v>15</v>
      </c>
      <c r="B24" s="14" t="s">
        <v>26</v>
      </c>
      <c r="C24" s="38">
        <f t="shared" si="1"/>
        <v>528</v>
      </c>
      <c r="D24" s="39">
        <f t="shared" si="2"/>
        <v>129673</v>
      </c>
      <c r="E24" s="29">
        <f t="shared" si="3"/>
        <v>1524</v>
      </c>
      <c r="F24" s="30">
        <f t="shared" si="4"/>
        <v>106834</v>
      </c>
      <c r="G24" s="38">
        <f t="shared" si="5"/>
        <v>1405</v>
      </c>
      <c r="H24" s="30">
        <f t="shared" si="6"/>
        <v>91765</v>
      </c>
      <c r="I24" s="64">
        <f t="shared" si="7"/>
        <v>647</v>
      </c>
      <c r="J24" s="65">
        <f t="shared" si="8"/>
        <v>144742</v>
      </c>
      <c r="K24" s="8"/>
      <c r="L24" s="59"/>
      <c r="M24" s="98"/>
      <c r="N24" s="87"/>
      <c r="O24" s="87"/>
      <c r="P24" s="87"/>
      <c r="Q24" s="87"/>
      <c r="R24" s="87"/>
      <c r="S24" s="87"/>
      <c r="T24" s="87"/>
      <c r="U24" s="87"/>
      <c r="V24" s="1"/>
      <c r="W24" s="2"/>
    </row>
    <row r="25" spans="1:23" ht="18" customHeight="1" x14ac:dyDescent="0.15">
      <c r="A25" s="37">
        <v>16</v>
      </c>
      <c r="B25" s="14" t="s">
        <v>27</v>
      </c>
      <c r="C25" s="38">
        <f t="shared" si="1"/>
        <v>929</v>
      </c>
      <c r="D25" s="39">
        <f t="shared" si="2"/>
        <v>2969859</v>
      </c>
      <c r="E25" s="29">
        <f t="shared" si="3"/>
        <v>1612</v>
      </c>
      <c r="F25" s="30">
        <f t="shared" si="4"/>
        <v>6451055</v>
      </c>
      <c r="G25" s="38">
        <f t="shared" si="5"/>
        <v>1806</v>
      </c>
      <c r="H25" s="30">
        <f t="shared" si="6"/>
        <v>7234609</v>
      </c>
      <c r="I25" s="64">
        <f t="shared" si="7"/>
        <v>735</v>
      </c>
      <c r="J25" s="65">
        <f t="shared" si="8"/>
        <v>2186305</v>
      </c>
      <c r="K25" s="8"/>
      <c r="L25" s="59"/>
      <c r="M25" s="98"/>
      <c r="N25" s="87"/>
      <c r="O25" s="87"/>
      <c r="P25" s="87"/>
      <c r="Q25" s="87"/>
      <c r="R25" s="87"/>
      <c r="S25" s="87"/>
      <c r="T25" s="87"/>
      <c r="U25" s="87"/>
      <c r="V25" s="1"/>
      <c r="W25" s="2"/>
    </row>
    <row r="26" spans="1:23" ht="18" customHeight="1" x14ac:dyDescent="0.15">
      <c r="A26" s="37">
        <v>17</v>
      </c>
      <c r="B26" s="14" t="s">
        <v>28</v>
      </c>
      <c r="C26" s="38">
        <f t="shared" si="1"/>
        <v>808</v>
      </c>
      <c r="D26" s="39">
        <f t="shared" si="2"/>
        <v>151383</v>
      </c>
      <c r="E26" s="29">
        <f t="shared" si="3"/>
        <v>192</v>
      </c>
      <c r="F26" s="30">
        <f t="shared" si="4"/>
        <v>128068</v>
      </c>
      <c r="G26" s="38">
        <f t="shared" si="5"/>
        <v>205</v>
      </c>
      <c r="H26" s="30">
        <f t="shared" si="6"/>
        <v>81302</v>
      </c>
      <c r="I26" s="64">
        <f t="shared" si="7"/>
        <v>795</v>
      </c>
      <c r="J26" s="65">
        <f t="shared" si="8"/>
        <v>198149</v>
      </c>
      <c r="K26" s="8"/>
      <c r="L26" s="59"/>
      <c r="M26" s="98"/>
      <c r="N26" s="87"/>
      <c r="O26" s="87"/>
      <c r="P26" s="87"/>
      <c r="Q26" s="87"/>
      <c r="R26" s="87"/>
      <c r="S26" s="87"/>
      <c r="T26" s="87"/>
      <c r="U26" s="87"/>
      <c r="V26" s="1"/>
      <c r="W26" s="2"/>
    </row>
    <row r="27" spans="1:23" ht="18" customHeight="1" x14ac:dyDescent="0.15">
      <c r="A27" s="37">
        <v>18</v>
      </c>
      <c r="B27" s="14" t="s">
        <v>29</v>
      </c>
      <c r="C27" s="38">
        <f t="shared" si="1"/>
        <v>118</v>
      </c>
      <c r="D27" s="39">
        <f t="shared" si="2"/>
        <v>95670</v>
      </c>
      <c r="E27" s="29">
        <f t="shared" si="3"/>
        <v>73</v>
      </c>
      <c r="F27" s="30">
        <f t="shared" si="4"/>
        <v>60605</v>
      </c>
      <c r="G27" s="38">
        <f t="shared" si="5"/>
        <v>79</v>
      </c>
      <c r="H27" s="30">
        <f t="shared" si="6"/>
        <v>65745</v>
      </c>
      <c r="I27" s="64">
        <f t="shared" si="7"/>
        <v>112</v>
      </c>
      <c r="J27" s="65">
        <f t="shared" si="8"/>
        <v>90530</v>
      </c>
      <c r="K27" s="76"/>
      <c r="L27" s="59"/>
      <c r="M27" s="98"/>
      <c r="N27" s="87"/>
      <c r="O27" s="87"/>
      <c r="P27" s="87"/>
      <c r="Q27" s="87"/>
      <c r="R27" s="87"/>
      <c r="S27" s="87"/>
      <c r="T27" s="87"/>
      <c r="U27" s="87"/>
      <c r="V27" s="1"/>
      <c r="W27" s="2"/>
    </row>
    <row r="28" spans="1:23" ht="18" customHeight="1" x14ac:dyDescent="0.15">
      <c r="A28" s="37">
        <v>19</v>
      </c>
      <c r="B28" s="14" t="s">
        <v>30</v>
      </c>
      <c r="C28" s="38">
        <f t="shared" si="1"/>
        <v>585</v>
      </c>
      <c r="D28" s="39">
        <f t="shared" si="2"/>
        <v>817343</v>
      </c>
      <c r="E28" s="29">
        <f t="shared" si="3"/>
        <v>582</v>
      </c>
      <c r="F28" s="30">
        <f t="shared" si="4"/>
        <v>921961</v>
      </c>
      <c r="G28" s="38">
        <f t="shared" si="5"/>
        <v>436</v>
      </c>
      <c r="H28" s="30">
        <f t="shared" si="6"/>
        <v>592847</v>
      </c>
      <c r="I28" s="64">
        <f t="shared" si="7"/>
        <v>731</v>
      </c>
      <c r="J28" s="65">
        <f t="shared" si="8"/>
        <v>1146457</v>
      </c>
      <c r="K28" s="8"/>
      <c r="L28" s="59"/>
      <c r="M28" s="98"/>
      <c r="N28" s="87"/>
      <c r="O28" s="87"/>
      <c r="P28" s="87"/>
      <c r="Q28" s="87"/>
      <c r="R28" s="87"/>
      <c r="S28" s="87"/>
      <c r="T28" s="87"/>
      <c r="U28" s="87"/>
      <c r="V28" s="1"/>
      <c r="W28" s="2"/>
    </row>
    <row r="29" spans="1:23" ht="18" customHeight="1" x14ac:dyDescent="0.15">
      <c r="A29" s="37">
        <v>20</v>
      </c>
      <c r="B29" s="14" t="s">
        <v>31</v>
      </c>
      <c r="C29" s="38">
        <f t="shared" si="1"/>
        <v>211</v>
      </c>
      <c r="D29" s="39">
        <f t="shared" si="2"/>
        <v>30740</v>
      </c>
      <c r="E29" s="29">
        <f t="shared" si="3"/>
        <v>67</v>
      </c>
      <c r="F29" s="30">
        <f t="shared" si="4"/>
        <v>18194</v>
      </c>
      <c r="G29" s="38">
        <f t="shared" si="5"/>
        <v>85</v>
      </c>
      <c r="H29" s="30">
        <f t="shared" si="6"/>
        <v>19028</v>
      </c>
      <c r="I29" s="64">
        <f t="shared" si="7"/>
        <v>193</v>
      </c>
      <c r="J29" s="65">
        <f t="shared" si="8"/>
        <v>29906</v>
      </c>
      <c r="K29" s="8"/>
      <c r="L29" s="59"/>
      <c r="M29" s="98"/>
      <c r="N29" s="87"/>
      <c r="O29" s="87"/>
      <c r="P29" s="87"/>
      <c r="Q29" s="87"/>
      <c r="R29" s="87"/>
      <c r="S29" s="87"/>
      <c r="T29" s="87"/>
      <c r="U29" s="87"/>
      <c r="V29" s="1"/>
      <c r="W29" s="2"/>
    </row>
    <row r="30" spans="1:23" ht="18" customHeight="1" x14ac:dyDescent="0.15">
      <c r="A30" s="37">
        <v>21</v>
      </c>
      <c r="B30" s="14" t="s">
        <v>32</v>
      </c>
      <c r="C30" s="38">
        <f t="shared" si="1"/>
        <v>150</v>
      </c>
      <c r="D30" s="39">
        <f t="shared" si="2"/>
        <v>67565</v>
      </c>
      <c r="E30" s="29">
        <f t="shared" si="3"/>
        <v>91</v>
      </c>
      <c r="F30" s="30">
        <f t="shared" si="4"/>
        <v>40554</v>
      </c>
      <c r="G30" s="38">
        <f t="shared" si="5"/>
        <v>107</v>
      </c>
      <c r="H30" s="30">
        <f t="shared" si="6"/>
        <v>47178</v>
      </c>
      <c r="I30" s="64">
        <f t="shared" si="7"/>
        <v>134</v>
      </c>
      <c r="J30" s="65">
        <f t="shared" si="8"/>
        <v>60941</v>
      </c>
      <c r="K30" s="8"/>
      <c r="L30" s="59"/>
      <c r="M30" s="98"/>
      <c r="N30" s="87"/>
      <c r="O30" s="87"/>
      <c r="P30" s="87"/>
      <c r="Q30" s="87"/>
      <c r="R30" s="87"/>
      <c r="S30" s="87"/>
      <c r="T30" s="87"/>
      <c r="U30" s="87"/>
      <c r="V30" s="1"/>
      <c r="W30" s="2"/>
    </row>
    <row r="31" spans="1:23" ht="18" customHeight="1" x14ac:dyDescent="0.15">
      <c r="A31" s="37">
        <v>22</v>
      </c>
      <c r="B31" s="14" t="s">
        <v>33</v>
      </c>
      <c r="C31" s="38">
        <f t="shared" si="1"/>
        <v>6485</v>
      </c>
      <c r="D31" s="39">
        <f t="shared" si="2"/>
        <v>550839</v>
      </c>
      <c r="E31" s="29">
        <f t="shared" si="3"/>
        <v>1923</v>
      </c>
      <c r="F31" s="30">
        <f t="shared" si="4"/>
        <v>67814</v>
      </c>
      <c r="G31" s="38">
        <f t="shared" si="5"/>
        <v>2728</v>
      </c>
      <c r="H31" s="30">
        <f t="shared" si="6"/>
        <v>182494</v>
      </c>
      <c r="I31" s="64">
        <f t="shared" si="7"/>
        <v>5680</v>
      </c>
      <c r="J31" s="65">
        <f t="shared" si="8"/>
        <v>436159</v>
      </c>
      <c r="K31" s="8"/>
      <c r="L31" s="59"/>
      <c r="M31" s="98"/>
      <c r="N31" s="87"/>
      <c r="O31" s="87"/>
      <c r="P31" s="87"/>
      <c r="Q31" s="87"/>
      <c r="R31" s="87"/>
      <c r="S31" s="87"/>
      <c r="T31" s="87"/>
      <c r="U31" s="87"/>
      <c r="V31" s="1"/>
      <c r="W31" s="2"/>
    </row>
    <row r="32" spans="1:23" ht="18" customHeight="1" x14ac:dyDescent="0.15">
      <c r="A32" s="37">
        <v>23</v>
      </c>
      <c r="B32" s="14" t="s">
        <v>34</v>
      </c>
      <c r="C32" s="38">
        <f t="shared" si="1"/>
        <v>257</v>
      </c>
      <c r="D32" s="39">
        <f t="shared" si="2"/>
        <v>197655</v>
      </c>
      <c r="E32" s="29">
        <f t="shared" si="3"/>
        <v>36</v>
      </c>
      <c r="F32" s="30">
        <f t="shared" si="4"/>
        <v>31167</v>
      </c>
      <c r="G32" s="38">
        <f t="shared" si="5"/>
        <v>54</v>
      </c>
      <c r="H32" s="30">
        <f t="shared" si="6"/>
        <v>42755</v>
      </c>
      <c r="I32" s="64">
        <f t="shared" si="7"/>
        <v>239</v>
      </c>
      <c r="J32" s="65">
        <f t="shared" si="8"/>
        <v>186067</v>
      </c>
      <c r="K32" s="8"/>
      <c r="L32" s="59"/>
      <c r="M32" s="98"/>
      <c r="N32" s="87"/>
      <c r="O32" s="87"/>
      <c r="P32" s="87"/>
      <c r="Q32" s="87"/>
      <c r="R32" s="87"/>
      <c r="S32" s="87"/>
      <c r="T32" s="87"/>
      <c r="U32" s="87"/>
      <c r="V32" s="1"/>
      <c r="W32" s="2"/>
    </row>
    <row r="33" spans="1:23" ht="18" customHeight="1" x14ac:dyDescent="0.15">
      <c r="A33" s="37">
        <v>24</v>
      </c>
      <c r="B33" s="14" t="s">
        <v>35</v>
      </c>
      <c r="C33" s="38">
        <f t="shared" si="1"/>
        <v>3192</v>
      </c>
      <c r="D33" s="39">
        <f t="shared" si="2"/>
        <v>325312</v>
      </c>
      <c r="E33" s="29">
        <f t="shared" si="3"/>
        <v>1271</v>
      </c>
      <c r="F33" s="30">
        <f t="shared" si="4"/>
        <v>97495</v>
      </c>
      <c r="G33" s="38">
        <f t="shared" si="5"/>
        <v>1615</v>
      </c>
      <c r="H33" s="30">
        <f t="shared" si="6"/>
        <v>82198</v>
      </c>
      <c r="I33" s="64">
        <f t="shared" si="7"/>
        <v>2848</v>
      </c>
      <c r="J33" s="65">
        <f t="shared" si="8"/>
        <v>340609</v>
      </c>
      <c r="K33" s="8"/>
      <c r="L33" s="59"/>
      <c r="M33" s="98"/>
      <c r="N33" s="87"/>
      <c r="O33" s="87"/>
      <c r="P33" s="87"/>
      <c r="Q33" s="87"/>
      <c r="R33" s="87"/>
      <c r="S33" s="87"/>
      <c r="T33" s="87"/>
      <c r="U33" s="87"/>
      <c r="V33" s="1"/>
      <c r="W33" s="2"/>
    </row>
    <row r="34" spans="1:23" ht="18" customHeight="1" x14ac:dyDescent="0.15">
      <c r="A34" s="37">
        <v>25</v>
      </c>
      <c r="B34" s="14" t="s">
        <v>36</v>
      </c>
      <c r="C34" s="38">
        <f t="shared" si="1"/>
        <v>4297</v>
      </c>
      <c r="D34" s="39">
        <f t="shared" si="2"/>
        <v>1439230</v>
      </c>
      <c r="E34" s="29">
        <f t="shared" si="3"/>
        <v>3960</v>
      </c>
      <c r="F34" s="30">
        <f t="shared" si="4"/>
        <v>1317114</v>
      </c>
      <c r="G34" s="38">
        <f t="shared" si="5"/>
        <v>3720</v>
      </c>
      <c r="H34" s="30">
        <f t="shared" si="6"/>
        <v>1280955</v>
      </c>
      <c r="I34" s="64">
        <f t="shared" si="7"/>
        <v>4537</v>
      </c>
      <c r="J34" s="65">
        <f t="shared" si="8"/>
        <v>1475389</v>
      </c>
      <c r="K34" s="76">
        <v>2484</v>
      </c>
      <c r="L34" s="59"/>
      <c r="M34" s="98"/>
      <c r="N34" s="87"/>
      <c r="O34" s="87"/>
      <c r="P34" s="87"/>
      <c r="Q34" s="87"/>
      <c r="R34" s="87"/>
      <c r="S34" s="87"/>
      <c r="T34" s="87"/>
      <c r="U34" s="87"/>
      <c r="V34" s="1"/>
      <c r="W34" s="2"/>
    </row>
    <row r="35" spans="1:23" ht="18" customHeight="1" x14ac:dyDescent="0.15">
      <c r="A35" s="37">
        <v>26</v>
      </c>
      <c r="B35" s="14" t="s">
        <v>37</v>
      </c>
      <c r="C35" s="38">
        <f t="shared" si="1"/>
        <v>3925</v>
      </c>
      <c r="D35" s="39">
        <f t="shared" si="2"/>
        <v>1137646</v>
      </c>
      <c r="E35" s="81">
        <f t="shared" si="3"/>
        <v>5612</v>
      </c>
      <c r="F35" s="30">
        <f t="shared" si="4"/>
        <v>1952657</v>
      </c>
      <c r="G35" s="38">
        <f t="shared" si="5"/>
        <v>5805</v>
      </c>
      <c r="H35" s="30">
        <f t="shared" si="6"/>
        <v>2017122</v>
      </c>
      <c r="I35" s="64">
        <f t="shared" si="7"/>
        <v>3732</v>
      </c>
      <c r="J35" s="65">
        <f t="shared" si="8"/>
        <v>1073181</v>
      </c>
      <c r="K35" s="8"/>
      <c r="L35" s="59"/>
      <c r="M35" s="98"/>
      <c r="N35" s="87"/>
      <c r="O35" s="87"/>
      <c r="P35" s="87"/>
      <c r="Q35" s="87"/>
      <c r="R35" s="87"/>
      <c r="S35" s="87"/>
      <c r="T35" s="87"/>
      <c r="U35" s="87"/>
      <c r="V35" s="1"/>
      <c r="W35" s="2"/>
    </row>
    <row r="36" spans="1:23" ht="18" customHeight="1" x14ac:dyDescent="0.15">
      <c r="A36" s="37">
        <v>27</v>
      </c>
      <c r="B36" s="14" t="s">
        <v>38</v>
      </c>
      <c r="C36" s="38">
        <f t="shared" si="1"/>
        <v>42720</v>
      </c>
      <c r="D36" s="39">
        <f t="shared" si="2"/>
        <v>5930687</v>
      </c>
      <c r="E36" s="29">
        <f t="shared" si="3"/>
        <v>18832</v>
      </c>
      <c r="F36" s="30">
        <f t="shared" si="4"/>
        <v>2852570</v>
      </c>
      <c r="G36" s="38">
        <f t="shared" si="5"/>
        <v>17680</v>
      </c>
      <c r="H36" s="30">
        <f t="shared" si="6"/>
        <v>2701716</v>
      </c>
      <c r="I36" s="64">
        <f t="shared" si="7"/>
        <v>43872</v>
      </c>
      <c r="J36" s="65">
        <f t="shared" si="8"/>
        <v>6081541</v>
      </c>
      <c r="K36" s="8"/>
      <c r="L36" s="59"/>
      <c r="M36" s="98"/>
      <c r="N36" s="87"/>
      <c r="O36" s="87"/>
      <c r="P36" s="87"/>
      <c r="Q36" s="87"/>
      <c r="R36" s="87"/>
      <c r="S36" s="87"/>
      <c r="T36" s="87"/>
      <c r="U36" s="87"/>
      <c r="V36" s="1"/>
      <c r="W36" s="2"/>
    </row>
    <row r="37" spans="1:23" ht="18" customHeight="1" x14ac:dyDescent="0.15">
      <c r="A37" s="37">
        <v>28</v>
      </c>
      <c r="B37" s="14" t="s">
        <v>39</v>
      </c>
      <c r="C37" s="38">
        <f t="shared" si="1"/>
        <v>470</v>
      </c>
      <c r="D37" s="39">
        <f t="shared" si="2"/>
        <v>950210</v>
      </c>
      <c r="E37" s="29">
        <f t="shared" si="3"/>
        <v>14</v>
      </c>
      <c r="F37" s="30">
        <f t="shared" si="4"/>
        <v>2268</v>
      </c>
      <c r="G37" s="38">
        <f t="shared" si="5"/>
        <v>108</v>
      </c>
      <c r="H37" s="30">
        <f t="shared" si="6"/>
        <v>243042</v>
      </c>
      <c r="I37" s="64">
        <f t="shared" si="7"/>
        <v>376</v>
      </c>
      <c r="J37" s="65">
        <f t="shared" si="8"/>
        <v>709436</v>
      </c>
      <c r="K37" s="8"/>
      <c r="L37" s="59"/>
      <c r="M37" s="98"/>
      <c r="N37" s="87"/>
      <c r="O37" s="87"/>
      <c r="P37" s="87"/>
      <c r="Q37" s="87"/>
      <c r="R37" s="87"/>
      <c r="S37" s="87"/>
      <c r="T37" s="87"/>
      <c r="U37" s="87"/>
      <c r="V37" s="1"/>
      <c r="W37" s="2"/>
    </row>
    <row r="38" spans="1:23" ht="18" customHeight="1" x14ac:dyDescent="0.15">
      <c r="A38" s="37">
        <v>29</v>
      </c>
      <c r="B38" s="14" t="s">
        <v>40</v>
      </c>
      <c r="C38" s="38">
        <f t="shared" si="1"/>
        <v>12736</v>
      </c>
      <c r="D38" s="39">
        <f t="shared" si="2"/>
        <v>4052635</v>
      </c>
      <c r="E38" s="29">
        <f t="shared" si="3"/>
        <v>6923</v>
      </c>
      <c r="F38" s="30">
        <f t="shared" si="4"/>
        <v>1678579</v>
      </c>
      <c r="G38" s="38">
        <f t="shared" si="5"/>
        <v>6788</v>
      </c>
      <c r="H38" s="30">
        <f t="shared" si="6"/>
        <v>1765014</v>
      </c>
      <c r="I38" s="64">
        <f t="shared" si="7"/>
        <v>12871</v>
      </c>
      <c r="J38" s="65">
        <f t="shared" si="8"/>
        <v>3966200</v>
      </c>
      <c r="K38" s="8"/>
      <c r="L38" s="59"/>
      <c r="M38" s="98"/>
      <c r="N38" s="87"/>
      <c r="O38" s="87"/>
      <c r="P38" s="87"/>
      <c r="Q38" s="87"/>
      <c r="R38" s="87"/>
      <c r="S38" s="87"/>
      <c r="T38" s="87"/>
      <c r="U38" s="87"/>
      <c r="V38" s="1"/>
      <c r="W38" s="2"/>
    </row>
    <row r="39" spans="1:23" ht="18" customHeight="1" x14ac:dyDescent="0.15">
      <c r="A39" s="37">
        <v>30</v>
      </c>
      <c r="B39" s="14" t="s">
        <v>41</v>
      </c>
      <c r="C39" s="38">
        <f t="shared" si="1"/>
        <v>227</v>
      </c>
      <c r="D39" s="39">
        <f t="shared" si="2"/>
        <v>148189</v>
      </c>
      <c r="E39" s="29">
        <f t="shared" si="3"/>
        <v>61</v>
      </c>
      <c r="F39" s="83">
        <f t="shared" si="4"/>
        <v>27617</v>
      </c>
      <c r="G39" s="38">
        <f t="shared" si="5"/>
        <v>67</v>
      </c>
      <c r="H39" s="30">
        <f t="shared" si="6"/>
        <v>23571</v>
      </c>
      <c r="I39" s="64">
        <f t="shared" si="7"/>
        <v>221</v>
      </c>
      <c r="J39" s="65">
        <f t="shared" si="8"/>
        <v>152235</v>
      </c>
      <c r="K39" s="8"/>
      <c r="L39" s="59"/>
      <c r="M39" s="98"/>
      <c r="N39" s="87"/>
      <c r="O39" s="87"/>
      <c r="P39" s="87"/>
      <c r="Q39" s="87"/>
      <c r="R39" s="87"/>
      <c r="S39" s="87"/>
      <c r="T39" s="87"/>
      <c r="U39" s="87"/>
      <c r="V39" s="1"/>
      <c r="W39" s="2"/>
    </row>
    <row r="40" spans="1:23" ht="18" customHeight="1" x14ac:dyDescent="0.15">
      <c r="A40" s="37">
        <v>31</v>
      </c>
      <c r="B40" s="14" t="s">
        <v>42</v>
      </c>
      <c r="C40" s="38">
        <f t="shared" si="1"/>
        <v>54</v>
      </c>
      <c r="D40" s="39">
        <f t="shared" si="2"/>
        <v>3997</v>
      </c>
      <c r="E40" s="29">
        <f t="shared" si="3"/>
        <v>8</v>
      </c>
      <c r="F40" s="30">
        <f t="shared" si="4"/>
        <v>644</v>
      </c>
      <c r="G40" s="38">
        <f t="shared" si="5"/>
        <v>21</v>
      </c>
      <c r="H40" s="30">
        <f t="shared" si="6"/>
        <v>1513</v>
      </c>
      <c r="I40" s="64">
        <f t="shared" si="7"/>
        <v>41</v>
      </c>
      <c r="J40" s="65">
        <f t="shared" si="8"/>
        <v>3128</v>
      </c>
      <c r="K40" s="8"/>
      <c r="L40" s="59"/>
      <c r="M40" s="98"/>
      <c r="N40" s="87"/>
      <c r="O40" s="87"/>
      <c r="P40" s="87"/>
      <c r="Q40" s="87"/>
      <c r="R40" s="87"/>
      <c r="S40" s="87"/>
      <c r="T40" s="87"/>
      <c r="U40" s="87"/>
      <c r="V40" s="1"/>
      <c r="W40" s="2"/>
    </row>
    <row r="41" spans="1:23" ht="18" customHeight="1" x14ac:dyDescent="0.15">
      <c r="A41" s="37">
        <v>32</v>
      </c>
      <c r="B41" s="14" t="s">
        <v>43</v>
      </c>
      <c r="C41" s="38">
        <f t="shared" si="1"/>
        <v>66</v>
      </c>
      <c r="D41" s="39">
        <f t="shared" si="2"/>
        <v>8565</v>
      </c>
      <c r="E41" s="29">
        <f t="shared" si="3"/>
        <v>60</v>
      </c>
      <c r="F41" s="30">
        <f t="shared" si="4"/>
        <v>8101</v>
      </c>
      <c r="G41" s="38">
        <f t="shared" si="5"/>
        <v>58</v>
      </c>
      <c r="H41" s="30">
        <f t="shared" si="6"/>
        <v>7878</v>
      </c>
      <c r="I41" s="64">
        <f t="shared" si="7"/>
        <v>68</v>
      </c>
      <c r="J41" s="65">
        <f t="shared" si="8"/>
        <v>8788</v>
      </c>
      <c r="K41" s="8"/>
      <c r="L41" s="59"/>
      <c r="M41" s="98"/>
      <c r="N41" s="87"/>
      <c r="O41" s="87"/>
      <c r="P41" s="87"/>
      <c r="Q41" s="87"/>
      <c r="R41" s="87"/>
      <c r="S41" s="87"/>
      <c r="T41" s="87"/>
      <c r="U41" s="87"/>
      <c r="V41" s="1"/>
      <c r="W41" s="2"/>
    </row>
    <row r="42" spans="1:23" ht="18" customHeight="1" x14ac:dyDescent="0.15">
      <c r="A42" s="37">
        <v>33</v>
      </c>
      <c r="B42" s="14" t="s">
        <v>44</v>
      </c>
      <c r="C42" s="38">
        <f t="shared" si="1"/>
        <v>24605</v>
      </c>
      <c r="D42" s="39">
        <f t="shared" si="2"/>
        <v>2063803</v>
      </c>
      <c r="E42" s="29">
        <f t="shared" si="3"/>
        <v>28849</v>
      </c>
      <c r="F42" s="30">
        <f t="shared" si="4"/>
        <v>10224621</v>
      </c>
      <c r="G42" s="38">
        <f t="shared" si="5"/>
        <v>28278</v>
      </c>
      <c r="H42" s="30">
        <f t="shared" si="6"/>
        <v>10049312</v>
      </c>
      <c r="I42" s="80">
        <f t="shared" si="7"/>
        <v>25176</v>
      </c>
      <c r="J42" s="65">
        <f t="shared" si="8"/>
        <v>2239112</v>
      </c>
      <c r="K42" s="8"/>
      <c r="L42" s="59"/>
      <c r="M42" s="98"/>
      <c r="N42" s="87"/>
      <c r="O42" s="87"/>
      <c r="P42" s="87"/>
      <c r="Q42" s="87"/>
      <c r="R42" s="87"/>
      <c r="S42" s="87"/>
      <c r="T42" s="87"/>
      <c r="U42" s="87"/>
      <c r="V42" s="1"/>
      <c r="W42" s="2"/>
    </row>
    <row r="43" spans="1:23" ht="18" customHeight="1" x14ac:dyDescent="0.15">
      <c r="A43" s="37">
        <v>34</v>
      </c>
      <c r="B43" s="14" t="s">
        <v>45</v>
      </c>
      <c r="C43" s="38">
        <f t="shared" si="1"/>
        <v>1716</v>
      </c>
      <c r="D43" s="39">
        <f t="shared" si="2"/>
        <v>251939</v>
      </c>
      <c r="E43" s="29">
        <f t="shared" si="3"/>
        <v>25456</v>
      </c>
      <c r="F43" s="30">
        <f t="shared" si="4"/>
        <v>1722669</v>
      </c>
      <c r="G43" s="38">
        <f t="shared" si="5"/>
        <v>26141</v>
      </c>
      <c r="H43" s="30">
        <f t="shared" si="6"/>
        <v>1807432</v>
      </c>
      <c r="I43" s="38">
        <f t="shared" si="7"/>
        <v>1031</v>
      </c>
      <c r="J43" s="65">
        <f t="shared" si="8"/>
        <v>167176</v>
      </c>
      <c r="K43" s="8"/>
      <c r="L43" s="59"/>
      <c r="M43" s="98"/>
      <c r="N43" s="87"/>
      <c r="O43" s="87"/>
      <c r="P43" s="87"/>
      <c r="Q43" s="87"/>
      <c r="R43" s="87"/>
      <c r="S43" s="87"/>
      <c r="T43" s="87"/>
      <c r="U43" s="87"/>
      <c r="V43" s="1"/>
      <c r="W43" s="2"/>
    </row>
    <row r="44" spans="1:23" ht="18" customHeight="1" x14ac:dyDescent="0.15">
      <c r="A44" s="37">
        <v>35</v>
      </c>
      <c r="B44" s="14" t="s">
        <v>46</v>
      </c>
      <c r="C44" s="38">
        <f t="shared" si="1"/>
        <v>199</v>
      </c>
      <c r="D44" s="39">
        <f t="shared" si="2"/>
        <v>200127</v>
      </c>
      <c r="E44" s="29">
        <f t="shared" si="3"/>
        <v>31</v>
      </c>
      <c r="F44" s="30">
        <f t="shared" si="4"/>
        <v>53778</v>
      </c>
      <c r="G44" s="38">
        <f t="shared" si="5"/>
        <v>75</v>
      </c>
      <c r="H44" s="30">
        <f t="shared" si="6"/>
        <v>74036</v>
      </c>
      <c r="I44" s="38">
        <f t="shared" si="7"/>
        <v>155</v>
      </c>
      <c r="J44" s="65">
        <f t="shared" si="8"/>
        <v>179869</v>
      </c>
      <c r="K44" s="8"/>
      <c r="L44" s="59"/>
      <c r="M44" s="98"/>
      <c r="N44" s="87"/>
      <c r="O44" s="87"/>
      <c r="P44" s="87"/>
      <c r="Q44" s="87"/>
      <c r="R44" s="87"/>
      <c r="S44" s="87"/>
      <c r="T44" s="87"/>
      <c r="U44" s="87"/>
      <c r="V44" s="1"/>
      <c r="W44" s="2"/>
    </row>
    <row r="45" spans="1:23" ht="18" customHeight="1" x14ac:dyDescent="0.15">
      <c r="A45" s="37">
        <v>36</v>
      </c>
      <c r="B45" s="14" t="s">
        <v>47</v>
      </c>
      <c r="C45" s="38">
        <f t="shared" si="1"/>
        <v>934</v>
      </c>
      <c r="D45" s="39">
        <f t="shared" si="2"/>
        <v>149355</v>
      </c>
      <c r="E45" s="29">
        <f t="shared" si="3"/>
        <v>1500</v>
      </c>
      <c r="F45" s="30">
        <f t="shared" si="4"/>
        <v>169675</v>
      </c>
      <c r="G45" s="38">
        <f t="shared" si="5"/>
        <v>1429</v>
      </c>
      <c r="H45" s="30">
        <f t="shared" si="6"/>
        <v>157244</v>
      </c>
      <c r="I45" s="64">
        <f t="shared" si="7"/>
        <v>1005</v>
      </c>
      <c r="J45" s="65">
        <f t="shared" si="8"/>
        <v>161786</v>
      </c>
      <c r="K45" s="8"/>
      <c r="L45" s="59"/>
      <c r="M45" s="98"/>
      <c r="N45" s="87"/>
      <c r="O45" s="87"/>
      <c r="P45" s="87"/>
      <c r="Q45" s="87"/>
      <c r="R45" s="87"/>
      <c r="S45" s="87"/>
      <c r="T45" s="87"/>
      <c r="U45" s="87"/>
      <c r="V45" s="1"/>
      <c r="W45" s="2"/>
    </row>
    <row r="46" spans="1:23" ht="18" customHeight="1" x14ac:dyDescent="0.15">
      <c r="A46" s="37">
        <v>37</v>
      </c>
      <c r="B46" s="14" t="s">
        <v>8</v>
      </c>
      <c r="C46" s="38">
        <f t="shared" si="1"/>
        <v>1425</v>
      </c>
      <c r="D46" s="39">
        <f t="shared" si="2"/>
        <v>832436</v>
      </c>
      <c r="E46" s="29">
        <f t="shared" si="3"/>
        <v>1167</v>
      </c>
      <c r="F46" s="30">
        <f t="shared" si="4"/>
        <v>1009194</v>
      </c>
      <c r="G46" s="38">
        <f t="shared" si="5"/>
        <v>1156</v>
      </c>
      <c r="H46" s="30">
        <f t="shared" si="6"/>
        <v>830465</v>
      </c>
      <c r="I46" s="64">
        <f t="shared" si="7"/>
        <v>1436</v>
      </c>
      <c r="J46" s="65">
        <f t="shared" si="8"/>
        <v>1011165</v>
      </c>
      <c r="K46" s="8"/>
      <c r="L46" s="59"/>
      <c r="M46" s="98"/>
      <c r="N46" s="87"/>
      <c r="O46" s="87"/>
      <c r="P46" s="87"/>
      <c r="Q46" s="87"/>
      <c r="R46" s="87"/>
      <c r="S46" s="87"/>
      <c r="T46" s="87"/>
      <c r="U46" s="87"/>
      <c r="V46" s="1"/>
      <c r="W46" s="2"/>
    </row>
    <row r="47" spans="1:23" ht="18" customHeight="1" x14ac:dyDescent="0.15">
      <c r="A47" s="37">
        <v>38</v>
      </c>
      <c r="B47" s="14" t="s">
        <v>7</v>
      </c>
      <c r="C47" s="38">
        <f t="shared" si="1"/>
        <v>4110</v>
      </c>
      <c r="D47" s="39">
        <f t="shared" si="2"/>
        <v>354362</v>
      </c>
      <c r="E47" s="29">
        <f t="shared" si="3"/>
        <v>2048</v>
      </c>
      <c r="F47" s="30">
        <f t="shared" si="4"/>
        <v>117222</v>
      </c>
      <c r="G47" s="38">
        <f t="shared" si="5"/>
        <v>2883</v>
      </c>
      <c r="H47" s="30">
        <f t="shared" si="6"/>
        <v>132466</v>
      </c>
      <c r="I47" s="64">
        <f t="shared" si="7"/>
        <v>3275</v>
      </c>
      <c r="J47" s="65">
        <f t="shared" si="8"/>
        <v>339118</v>
      </c>
      <c r="K47" s="8"/>
      <c r="L47" s="59"/>
      <c r="M47" s="98"/>
      <c r="N47" s="87"/>
      <c r="O47" s="87"/>
      <c r="P47" s="87"/>
      <c r="Q47" s="87"/>
      <c r="R47" s="87"/>
      <c r="S47" s="87"/>
      <c r="T47" s="87"/>
      <c r="U47" s="87"/>
      <c r="V47" s="1"/>
      <c r="W47" s="2"/>
    </row>
    <row r="48" spans="1:23" ht="18" customHeight="1" x14ac:dyDescent="0.15">
      <c r="A48" s="37">
        <v>39</v>
      </c>
      <c r="B48" s="14" t="s">
        <v>48</v>
      </c>
      <c r="C48" s="38">
        <f t="shared" si="1"/>
        <v>0</v>
      </c>
      <c r="D48" s="39">
        <f t="shared" si="2"/>
        <v>0</v>
      </c>
      <c r="E48" s="29">
        <f t="shared" si="3"/>
        <v>0</v>
      </c>
      <c r="F48" s="30">
        <f t="shared" si="4"/>
        <v>0</v>
      </c>
      <c r="G48" s="38">
        <f t="shared" si="5"/>
        <v>0</v>
      </c>
      <c r="H48" s="30">
        <f t="shared" si="6"/>
        <v>0</v>
      </c>
      <c r="I48" s="64">
        <f t="shared" si="7"/>
        <v>0</v>
      </c>
      <c r="J48" s="65">
        <f t="shared" si="8"/>
        <v>0</v>
      </c>
      <c r="K48" s="8"/>
      <c r="L48" s="59"/>
      <c r="M48" s="98"/>
      <c r="N48" s="87"/>
      <c r="O48" s="87"/>
      <c r="P48" s="87"/>
      <c r="Q48" s="87"/>
      <c r="R48" s="87"/>
      <c r="S48" s="87"/>
      <c r="T48" s="87"/>
      <c r="U48" s="87"/>
      <c r="V48" s="1"/>
      <c r="W48" s="2"/>
    </row>
    <row r="49" spans="1:23" ht="18" customHeight="1" thickBot="1" x14ac:dyDescent="0.2">
      <c r="A49" s="42">
        <v>40</v>
      </c>
      <c r="B49" s="20" t="s">
        <v>49</v>
      </c>
      <c r="C49" s="43">
        <f t="shared" si="1"/>
        <v>11582</v>
      </c>
      <c r="D49" s="44">
        <f t="shared" si="2"/>
        <v>2012896</v>
      </c>
      <c r="E49" s="45">
        <f t="shared" si="3"/>
        <v>10391</v>
      </c>
      <c r="F49" s="46">
        <f t="shared" si="4"/>
        <v>1816260</v>
      </c>
      <c r="G49" s="43">
        <f t="shared" si="5"/>
        <v>10208</v>
      </c>
      <c r="H49" s="93">
        <f t="shared" si="6"/>
        <v>1680562</v>
      </c>
      <c r="I49" s="94">
        <f t="shared" si="7"/>
        <v>11765</v>
      </c>
      <c r="J49" s="66">
        <f t="shared" si="8"/>
        <v>2148594</v>
      </c>
      <c r="K49" s="8"/>
      <c r="L49" s="59"/>
      <c r="M49" s="98"/>
      <c r="N49" s="87"/>
      <c r="O49" s="87"/>
      <c r="P49" s="87"/>
      <c r="Q49" s="87"/>
      <c r="R49" s="87"/>
      <c r="S49" s="87"/>
      <c r="T49" s="87"/>
      <c r="U49" s="87"/>
      <c r="V49" s="1"/>
      <c r="W49" s="2"/>
    </row>
    <row r="50" spans="1:23" ht="21.75" customHeight="1" thickBot="1" x14ac:dyDescent="0.2">
      <c r="A50" s="133" t="s">
        <v>50</v>
      </c>
      <c r="B50" s="134"/>
      <c r="C50" s="108">
        <f t="shared" ref="C50:H50" si="9">SUM(C10:C49)</f>
        <v>126776</v>
      </c>
      <c r="D50" s="53">
        <f t="shared" si="9"/>
        <v>26035660</v>
      </c>
      <c r="E50" s="108">
        <f t="shared" si="9"/>
        <v>114319</v>
      </c>
      <c r="F50" s="53">
        <f t="shared" si="9"/>
        <v>31207254</v>
      </c>
      <c r="G50" s="108">
        <f t="shared" si="9"/>
        <v>114954</v>
      </c>
      <c r="H50" s="53">
        <f t="shared" si="9"/>
        <v>31531535</v>
      </c>
      <c r="I50" s="74">
        <f>SUM(I10:I49)</f>
        <v>126141</v>
      </c>
      <c r="J50" s="75">
        <f>SUM(J10:J49)</f>
        <v>25711379</v>
      </c>
      <c r="K50" s="8"/>
      <c r="L50" s="126"/>
      <c r="M50" s="126"/>
      <c r="N50" s="87"/>
      <c r="O50" s="87"/>
      <c r="P50" s="87"/>
      <c r="Q50" s="87"/>
      <c r="R50" s="87"/>
      <c r="S50" s="87"/>
      <c r="T50" s="87"/>
      <c r="U50" s="87"/>
      <c r="V50" s="1"/>
      <c r="W50" s="2"/>
    </row>
    <row r="51" spans="1:23" ht="16.5" customHeight="1" thickBot="1" x14ac:dyDescent="0.2">
      <c r="A51" s="119" t="s">
        <v>9</v>
      </c>
      <c r="B51" s="121"/>
      <c r="C51" s="52">
        <v>158297</v>
      </c>
      <c r="D51" s="82">
        <v>24744578</v>
      </c>
      <c r="E51" s="52">
        <v>89250</v>
      </c>
      <c r="F51" s="53">
        <v>23401816</v>
      </c>
      <c r="G51" s="54">
        <v>91228</v>
      </c>
      <c r="H51" s="55">
        <v>23525913</v>
      </c>
      <c r="I51" s="109">
        <f>C51+E51-G51</f>
        <v>156319</v>
      </c>
      <c r="J51" s="53">
        <f>D51+F51-H51</f>
        <v>24620481</v>
      </c>
      <c r="K51" s="8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1"/>
    </row>
    <row r="52" spans="1:23" ht="16.5" customHeight="1" thickBot="1" x14ac:dyDescent="0.2">
      <c r="A52" s="119" t="s">
        <v>10</v>
      </c>
      <c r="B52" s="120"/>
      <c r="C52" s="101">
        <f t="shared" ref="C52:I52" si="10">C50/C51*100</f>
        <v>80.087430589335241</v>
      </c>
      <c r="D52" s="102">
        <f t="shared" si="10"/>
        <v>105.21763596049203</v>
      </c>
      <c r="E52" s="101">
        <f t="shared" si="10"/>
        <v>128.08851540616246</v>
      </c>
      <c r="F52" s="103">
        <f t="shared" si="10"/>
        <v>133.35398415234098</v>
      </c>
      <c r="G52" s="104">
        <f t="shared" si="10"/>
        <v>126.00736615951243</v>
      </c>
      <c r="H52" s="103">
        <f t="shared" si="10"/>
        <v>134.02895352031609</v>
      </c>
      <c r="I52" s="105">
        <f t="shared" si="10"/>
        <v>80.694605262316159</v>
      </c>
      <c r="J52" s="106">
        <f>J50/J51*100</f>
        <v>104.4308557578546</v>
      </c>
      <c r="K52" s="8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1"/>
    </row>
    <row r="53" spans="1:23" x14ac:dyDescent="0.15">
      <c r="A53" s="8" t="s">
        <v>68</v>
      </c>
      <c r="B53" s="8" t="s">
        <v>11</v>
      </c>
      <c r="C53" s="58"/>
      <c r="D53" s="8"/>
      <c r="E53" s="8"/>
      <c r="F53" s="8"/>
      <c r="G53" s="8"/>
      <c r="H53" s="8"/>
      <c r="I53" s="8"/>
      <c r="J53" s="8"/>
      <c r="K53" s="8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1"/>
    </row>
    <row r="54" spans="1:23" x14ac:dyDescent="0.15">
      <c r="A54" s="8"/>
      <c r="B54" s="8" t="s">
        <v>70</v>
      </c>
      <c r="C54" s="8"/>
      <c r="D54" s="8"/>
      <c r="E54" s="8"/>
      <c r="F54" s="8"/>
      <c r="G54" s="8"/>
      <c r="H54" s="8"/>
      <c r="I54" s="8"/>
      <c r="J54" s="8"/>
      <c r="K54" s="8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1"/>
    </row>
    <row r="55" spans="1:23" x14ac:dyDescent="0.15">
      <c r="A55" s="8"/>
      <c r="B55" s="8" t="s">
        <v>72</v>
      </c>
      <c r="C55" s="8"/>
      <c r="D55" s="8"/>
      <c r="E55" s="8"/>
      <c r="F55" s="8"/>
      <c r="G55" s="8"/>
      <c r="H55" s="8"/>
      <c r="I55" s="8"/>
      <c r="J55" s="8"/>
      <c r="K55" s="8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1"/>
    </row>
    <row r="56" spans="1:23" x14ac:dyDescent="0.15">
      <c r="A56" s="8"/>
      <c r="B56" s="8" t="s">
        <v>74</v>
      </c>
      <c r="C56" s="8"/>
      <c r="D56" s="8"/>
      <c r="E56" s="8"/>
      <c r="F56" s="8"/>
      <c r="G56" s="8"/>
      <c r="H56" s="8"/>
      <c r="I56" s="8"/>
      <c r="J56" s="8"/>
      <c r="K56" s="8"/>
      <c r="L56" s="59"/>
      <c r="M56" s="137"/>
      <c r="N56" s="137"/>
      <c r="O56" s="137"/>
      <c r="P56" s="137"/>
      <c r="Q56" s="137"/>
      <c r="R56" s="137"/>
      <c r="S56" s="137"/>
      <c r="T56" s="137"/>
      <c r="U56" s="137"/>
      <c r="V56" s="1"/>
    </row>
    <row r="57" spans="1:23" x14ac:dyDescent="0.15">
      <c r="A57" s="8"/>
      <c r="B57" s="8" t="s">
        <v>76</v>
      </c>
      <c r="C57" s="8"/>
      <c r="D57" s="8"/>
      <c r="E57" s="8"/>
      <c r="F57" s="8"/>
      <c r="G57" s="8"/>
      <c r="H57" s="59"/>
      <c r="I57" s="8"/>
      <c r="J57" s="8"/>
      <c r="K57" s="8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1"/>
    </row>
    <row r="58" spans="1:23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1"/>
    </row>
    <row r="59" spans="1:23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1"/>
    </row>
    <row r="60" spans="1:23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1"/>
    </row>
    <row r="61" spans="1:23" x14ac:dyDescent="0.15">
      <c r="A61" t="s">
        <v>88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t="s">
        <v>88</v>
      </c>
      <c r="M61" s="3"/>
      <c r="N61" s="3"/>
      <c r="O61" s="3"/>
      <c r="P61" s="3"/>
      <c r="Q61" s="3"/>
      <c r="R61" s="3"/>
      <c r="S61" s="3"/>
      <c r="T61" s="3"/>
      <c r="U61" s="3"/>
      <c r="V61" s="1"/>
    </row>
    <row r="62" spans="1:23" ht="18.75" x14ac:dyDescent="0.2">
      <c r="A62" s="8"/>
      <c r="B62" s="4" t="s">
        <v>52</v>
      </c>
      <c r="C62" s="4"/>
      <c r="D62" s="4"/>
      <c r="E62" s="4"/>
      <c r="F62" s="4"/>
      <c r="G62" s="4"/>
      <c r="H62" s="5"/>
      <c r="I62" s="6"/>
      <c r="J62" s="6"/>
      <c r="K62" s="6"/>
      <c r="L62" s="6"/>
      <c r="M62" s="4" t="s">
        <v>52</v>
      </c>
      <c r="N62" s="4"/>
      <c r="O62" s="4"/>
      <c r="P62" s="4"/>
      <c r="Q62" s="4"/>
      <c r="R62" s="4"/>
      <c r="S62" s="5"/>
      <c r="T62" s="6"/>
      <c r="U62" s="6"/>
      <c r="V62" s="1"/>
    </row>
    <row r="63" spans="1:23" x14ac:dyDescent="0.15">
      <c r="A63" s="6"/>
      <c r="B63" s="6"/>
      <c r="C63" s="6"/>
      <c r="D63" s="6" t="s">
        <v>53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 t="s">
        <v>53</v>
      </c>
      <c r="P63" s="6"/>
      <c r="Q63" s="6"/>
      <c r="R63" s="6"/>
      <c r="S63" s="6"/>
      <c r="T63" s="6"/>
      <c r="U63" s="6"/>
      <c r="V63" s="1"/>
    </row>
    <row r="64" spans="1:23" x14ac:dyDescent="0.15">
      <c r="B64" s="7" t="str">
        <f>A4</f>
        <v>令和　２年　１２月分</v>
      </c>
      <c r="C64" s="8"/>
      <c r="D64" s="8"/>
      <c r="E64" s="8"/>
      <c r="F64" s="8"/>
      <c r="G64" s="8"/>
      <c r="H64" s="118" t="s">
        <v>54</v>
      </c>
      <c r="I64" s="118"/>
      <c r="J64" s="118"/>
      <c r="K64" s="8"/>
      <c r="L64" s="116" t="str">
        <f>A4</f>
        <v>令和　２年　１２月分</v>
      </c>
      <c r="M64" s="117"/>
      <c r="N64" s="8"/>
      <c r="O64" s="8"/>
      <c r="P64" s="8"/>
      <c r="Q64" s="8"/>
      <c r="R64" s="8"/>
      <c r="S64" s="118" t="s">
        <v>54</v>
      </c>
      <c r="T64" s="118"/>
      <c r="U64" s="118"/>
      <c r="V64" s="1"/>
    </row>
    <row r="65" spans="1:22" x14ac:dyDescent="0.15">
      <c r="A65" s="8"/>
      <c r="B65" s="8" t="s">
        <v>78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 t="s">
        <v>56</v>
      </c>
      <c r="N65" s="8"/>
      <c r="O65" s="8"/>
      <c r="P65" s="8"/>
      <c r="Q65" s="8"/>
      <c r="R65" s="8"/>
      <c r="S65" s="8"/>
      <c r="T65" s="8"/>
      <c r="U65" s="8"/>
      <c r="V65" s="1"/>
    </row>
    <row r="66" spans="1:22" ht="14.25" thickBot="1" x14ac:dyDescent="0.2">
      <c r="A66" s="8" t="s">
        <v>57</v>
      </c>
      <c r="B66" s="8"/>
      <c r="C66" s="8" t="s">
        <v>6</v>
      </c>
      <c r="D66" s="8"/>
      <c r="E66" s="8"/>
      <c r="F66" s="8"/>
      <c r="G66" s="8"/>
      <c r="H66" s="8"/>
      <c r="I66" s="8"/>
      <c r="J66" s="8"/>
      <c r="K66" s="8"/>
      <c r="L66" s="8" t="s">
        <v>57</v>
      </c>
      <c r="M66" s="8"/>
      <c r="N66" s="8" t="s">
        <v>3</v>
      </c>
      <c r="O66" s="8"/>
      <c r="P66" s="8"/>
      <c r="Q66" s="8"/>
      <c r="R66" s="8"/>
      <c r="S66" s="8"/>
      <c r="T66" s="8"/>
      <c r="U66" s="8"/>
      <c r="V66" s="1"/>
    </row>
    <row r="67" spans="1:22" ht="14.25" thickTop="1" x14ac:dyDescent="0.15">
      <c r="A67" s="9"/>
      <c r="B67" s="10" t="s">
        <v>59</v>
      </c>
      <c r="C67" s="130" t="s">
        <v>60</v>
      </c>
      <c r="D67" s="124"/>
      <c r="E67" s="130" t="s">
        <v>61</v>
      </c>
      <c r="F67" s="131"/>
      <c r="G67" s="124" t="s">
        <v>62</v>
      </c>
      <c r="H67" s="124"/>
      <c r="I67" s="122" t="s">
        <v>63</v>
      </c>
      <c r="J67" s="127"/>
      <c r="K67" s="8"/>
      <c r="L67" s="9"/>
      <c r="M67" s="10" t="s">
        <v>59</v>
      </c>
      <c r="N67" s="130" t="s">
        <v>60</v>
      </c>
      <c r="O67" s="124"/>
      <c r="P67" s="130" t="s">
        <v>61</v>
      </c>
      <c r="Q67" s="131"/>
      <c r="R67" s="124" t="s">
        <v>62</v>
      </c>
      <c r="S67" s="124"/>
      <c r="T67" s="130" t="s">
        <v>63</v>
      </c>
      <c r="U67" s="131"/>
      <c r="V67" s="1"/>
    </row>
    <row r="68" spans="1:22" x14ac:dyDescent="0.15">
      <c r="A68" s="11"/>
      <c r="B68" s="60"/>
      <c r="C68" s="13" t="s">
        <v>64</v>
      </c>
      <c r="D68" s="14" t="s">
        <v>65</v>
      </c>
      <c r="E68" s="13" t="s">
        <v>64</v>
      </c>
      <c r="F68" s="15" t="s">
        <v>65</v>
      </c>
      <c r="G68" s="16" t="s">
        <v>64</v>
      </c>
      <c r="H68" s="14" t="s">
        <v>65</v>
      </c>
      <c r="I68" s="84" t="s">
        <v>64</v>
      </c>
      <c r="J68" s="85" t="s">
        <v>65</v>
      </c>
      <c r="K68" s="8"/>
      <c r="L68" s="11"/>
      <c r="M68" s="12"/>
      <c r="N68" s="13" t="s">
        <v>64</v>
      </c>
      <c r="O68" s="14" t="s">
        <v>65</v>
      </c>
      <c r="P68" s="13" t="s">
        <v>64</v>
      </c>
      <c r="Q68" s="15" t="s">
        <v>65</v>
      </c>
      <c r="R68" s="16" t="s">
        <v>64</v>
      </c>
      <c r="S68" s="14" t="s">
        <v>65</v>
      </c>
      <c r="T68" s="13" t="s">
        <v>64</v>
      </c>
      <c r="U68" s="15" t="s">
        <v>65</v>
      </c>
      <c r="V68" s="1"/>
    </row>
    <row r="69" spans="1:22" ht="14.25" thickBot="1" x14ac:dyDescent="0.2">
      <c r="A69" s="17" t="s">
        <v>66</v>
      </c>
      <c r="B69" s="18"/>
      <c r="C69" s="21" t="s">
        <v>4</v>
      </c>
      <c r="D69" s="24" t="s">
        <v>67</v>
      </c>
      <c r="E69" s="21" t="s">
        <v>5</v>
      </c>
      <c r="F69" s="22" t="s">
        <v>67</v>
      </c>
      <c r="G69" s="23" t="s">
        <v>5</v>
      </c>
      <c r="H69" s="24" t="s">
        <v>67</v>
      </c>
      <c r="I69" s="61" t="s">
        <v>5</v>
      </c>
      <c r="J69" s="62" t="s">
        <v>67</v>
      </c>
      <c r="K69" s="8"/>
      <c r="L69" s="135" t="s">
        <v>66</v>
      </c>
      <c r="M69" s="136"/>
      <c r="N69" s="19" t="s">
        <v>4</v>
      </c>
      <c r="O69" s="20" t="s">
        <v>67</v>
      </c>
      <c r="P69" s="21" t="s">
        <v>4</v>
      </c>
      <c r="Q69" s="22" t="s">
        <v>67</v>
      </c>
      <c r="R69" s="78" t="s">
        <v>4</v>
      </c>
      <c r="S69" s="20" t="s">
        <v>67</v>
      </c>
      <c r="T69" s="21" t="s">
        <v>4</v>
      </c>
      <c r="U69" s="22" t="s">
        <v>67</v>
      </c>
      <c r="V69" s="1"/>
    </row>
    <row r="70" spans="1:22" ht="18" customHeight="1" thickTop="1" x14ac:dyDescent="0.15">
      <c r="A70" s="25">
        <v>1</v>
      </c>
      <c r="B70" s="26" t="s">
        <v>12</v>
      </c>
      <c r="C70" s="27">
        <v>2095</v>
      </c>
      <c r="D70" s="28">
        <v>663645</v>
      </c>
      <c r="E70" s="29">
        <v>149</v>
      </c>
      <c r="F70" s="30">
        <v>51000</v>
      </c>
      <c r="G70" s="27">
        <v>183</v>
      </c>
      <c r="H70" s="91">
        <v>46796</v>
      </c>
      <c r="I70" s="27">
        <f>+C70+E70-G70</f>
        <v>2061</v>
      </c>
      <c r="J70" s="28">
        <f>+D70+F70-H70</f>
        <v>667849</v>
      </c>
      <c r="K70" s="8"/>
      <c r="L70" s="25">
        <v>1</v>
      </c>
      <c r="M70" s="26" t="s">
        <v>12</v>
      </c>
      <c r="N70" s="27">
        <v>0</v>
      </c>
      <c r="O70" s="35">
        <v>0</v>
      </c>
      <c r="P70" s="29">
        <v>0</v>
      </c>
      <c r="Q70" s="30">
        <v>0</v>
      </c>
      <c r="R70" s="27">
        <v>0</v>
      </c>
      <c r="S70" s="28">
        <v>0</v>
      </c>
      <c r="T70" s="89">
        <f>+N70+P70-R70</f>
        <v>0</v>
      </c>
      <c r="U70" s="34">
        <f>+O70+Q70-S70</f>
        <v>0</v>
      </c>
      <c r="V70" s="1"/>
    </row>
    <row r="71" spans="1:22" ht="18" customHeight="1" x14ac:dyDescent="0.15">
      <c r="A71" s="25">
        <v>2</v>
      </c>
      <c r="B71" s="14" t="s">
        <v>13</v>
      </c>
      <c r="C71" s="38">
        <v>743</v>
      </c>
      <c r="D71" s="39">
        <v>26338</v>
      </c>
      <c r="E71" s="29">
        <v>190</v>
      </c>
      <c r="F71" s="30">
        <v>7570</v>
      </c>
      <c r="G71" s="38">
        <v>265</v>
      </c>
      <c r="H71" s="30">
        <v>12666</v>
      </c>
      <c r="I71" s="38">
        <f t="shared" ref="I71:I109" si="11">+C71+E71-G71</f>
        <v>668</v>
      </c>
      <c r="J71" s="39">
        <f t="shared" ref="J71:J109" si="12">+D71+F71-H71</f>
        <v>21242</v>
      </c>
      <c r="K71" s="8"/>
      <c r="L71" s="37">
        <v>2</v>
      </c>
      <c r="M71" s="14" t="s">
        <v>13</v>
      </c>
      <c r="N71" s="38">
        <v>0</v>
      </c>
      <c r="O71" s="39">
        <v>0</v>
      </c>
      <c r="P71" s="29">
        <v>0</v>
      </c>
      <c r="Q71" s="30">
        <v>0</v>
      </c>
      <c r="R71" s="38">
        <v>0</v>
      </c>
      <c r="S71" s="39">
        <v>0</v>
      </c>
      <c r="T71" s="77">
        <f t="shared" ref="T71:T109" si="13">+N71+P71-R71</f>
        <v>0</v>
      </c>
      <c r="U71" s="41">
        <f t="shared" ref="U71:U109" si="14">+O71+Q71-S71</f>
        <v>0</v>
      </c>
      <c r="V71" s="1"/>
    </row>
    <row r="72" spans="1:22" ht="18" customHeight="1" x14ac:dyDescent="0.15">
      <c r="A72" s="25">
        <v>3</v>
      </c>
      <c r="B72" s="14" t="s">
        <v>14</v>
      </c>
      <c r="C72" s="38">
        <v>0</v>
      </c>
      <c r="D72" s="39">
        <v>0</v>
      </c>
      <c r="E72" s="29">
        <v>0</v>
      </c>
      <c r="F72" s="30">
        <v>0</v>
      </c>
      <c r="G72" s="38">
        <v>0</v>
      </c>
      <c r="H72" s="30">
        <v>0</v>
      </c>
      <c r="I72" s="38">
        <f t="shared" si="11"/>
        <v>0</v>
      </c>
      <c r="J72" s="39">
        <f t="shared" si="12"/>
        <v>0</v>
      </c>
      <c r="K72" s="8"/>
      <c r="L72" s="37">
        <v>3</v>
      </c>
      <c r="M72" s="14" t="s">
        <v>14</v>
      </c>
      <c r="N72" s="38">
        <v>0</v>
      </c>
      <c r="O72" s="39">
        <v>0</v>
      </c>
      <c r="P72" s="29">
        <v>0</v>
      </c>
      <c r="Q72" s="30">
        <v>0</v>
      </c>
      <c r="R72" s="38">
        <v>0</v>
      </c>
      <c r="S72" s="39">
        <v>0</v>
      </c>
      <c r="T72" s="77">
        <f t="shared" si="13"/>
        <v>0</v>
      </c>
      <c r="U72" s="41">
        <f t="shared" si="14"/>
        <v>0</v>
      </c>
      <c r="V72" s="1"/>
    </row>
    <row r="73" spans="1:22" ht="18" customHeight="1" x14ac:dyDescent="0.15">
      <c r="A73" s="25">
        <v>4</v>
      </c>
      <c r="B73" s="14" t="s">
        <v>15</v>
      </c>
      <c r="C73" s="38">
        <v>159</v>
      </c>
      <c r="D73" s="39">
        <v>24781</v>
      </c>
      <c r="E73" s="29">
        <v>113</v>
      </c>
      <c r="F73" s="30">
        <v>17788</v>
      </c>
      <c r="G73" s="38">
        <v>71</v>
      </c>
      <c r="H73" s="30">
        <v>13717</v>
      </c>
      <c r="I73" s="64">
        <f t="shared" si="11"/>
        <v>201</v>
      </c>
      <c r="J73" s="65">
        <f t="shared" si="12"/>
        <v>28852</v>
      </c>
      <c r="K73" s="8"/>
      <c r="L73" s="37">
        <v>4</v>
      </c>
      <c r="M73" s="14" t="s">
        <v>15</v>
      </c>
      <c r="N73" s="38">
        <v>0</v>
      </c>
      <c r="O73" s="39">
        <v>0</v>
      </c>
      <c r="P73" s="29">
        <v>0</v>
      </c>
      <c r="Q73" s="30">
        <v>0</v>
      </c>
      <c r="R73" s="38">
        <v>0</v>
      </c>
      <c r="S73" s="39">
        <v>0</v>
      </c>
      <c r="T73" s="77">
        <f t="shared" si="13"/>
        <v>0</v>
      </c>
      <c r="U73" s="41">
        <f t="shared" si="14"/>
        <v>0</v>
      </c>
      <c r="V73" s="1"/>
    </row>
    <row r="74" spans="1:22" ht="18" customHeight="1" x14ac:dyDescent="0.15">
      <c r="A74" s="25">
        <v>5</v>
      </c>
      <c r="B74" s="14" t="s">
        <v>16</v>
      </c>
      <c r="C74" s="38">
        <v>0</v>
      </c>
      <c r="D74" s="39">
        <v>0</v>
      </c>
      <c r="E74" s="29">
        <v>0</v>
      </c>
      <c r="F74" s="30">
        <v>0</v>
      </c>
      <c r="G74" s="38">
        <v>0</v>
      </c>
      <c r="H74" s="30">
        <v>0</v>
      </c>
      <c r="I74" s="64">
        <f t="shared" si="11"/>
        <v>0</v>
      </c>
      <c r="J74" s="65">
        <f t="shared" si="12"/>
        <v>0</v>
      </c>
      <c r="K74" s="8"/>
      <c r="L74" s="37">
        <v>5</v>
      </c>
      <c r="M74" s="14" t="s">
        <v>16</v>
      </c>
      <c r="N74" s="38">
        <v>0</v>
      </c>
      <c r="O74" s="39">
        <v>0</v>
      </c>
      <c r="P74" s="29">
        <v>0</v>
      </c>
      <c r="Q74" s="30">
        <v>0</v>
      </c>
      <c r="R74" s="38">
        <v>0</v>
      </c>
      <c r="S74" s="39">
        <v>0</v>
      </c>
      <c r="T74" s="77">
        <f t="shared" si="13"/>
        <v>0</v>
      </c>
      <c r="U74" s="41">
        <f t="shared" si="14"/>
        <v>0</v>
      </c>
      <c r="V74" s="1"/>
    </row>
    <row r="75" spans="1:22" ht="18" customHeight="1" x14ac:dyDescent="0.15">
      <c r="A75" s="25">
        <v>6</v>
      </c>
      <c r="B75" s="14" t="s">
        <v>17</v>
      </c>
      <c r="C75" s="38">
        <v>0</v>
      </c>
      <c r="D75" s="39">
        <v>0</v>
      </c>
      <c r="E75" s="29">
        <v>0</v>
      </c>
      <c r="F75" s="30">
        <v>0</v>
      </c>
      <c r="G75" s="38">
        <v>0</v>
      </c>
      <c r="H75" s="30">
        <v>0</v>
      </c>
      <c r="I75" s="64">
        <f t="shared" si="11"/>
        <v>0</v>
      </c>
      <c r="J75" s="65">
        <f t="shared" si="12"/>
        <v>0</v>
      </c>
      <c r="K75" s="8"/>
      <c r="L75" s="37">
        <v>6</v>
      </c>
      <c r="M75" s="14" t="s">
        <v>17</v>
      </c>
      <c r="N75" s="38">
        <v>0</v>
      </c>
      <c r="O75" s="39">
        <v>0</v>
      </c>
      <c r="P75" s="29">
        <v>0</v>
      </c>
      <c r="Q75" s="30">
        <v>0</v>
      </c>
      <c r="R75" s="38">
        <v>0</v>
      </c>
      <c r="S75" s="39">
        <v>0</v>
      </c>
      <c r="T75" s="77">
        <f t="shared" si="13"/>
        <v>0</v>
      </c>
      <c r="U75" s="41">
        <f t="shared" si="14"/>
        <v>0</v>
      </c>
      <c r="V75" s="1"/>
    </row>
    <row r="76" spans="1:22" ht="18" customHeight="1" x14ac:dyDescent="0.15">
      <c r="A76" s="25">
        <v>7</v>
      </c>
      <c r="B76" s="14" t="s">
        <v>18</v>
      </c>
      <c r="C76" s="38">
        <v>7</v>
      </c>
      <c r="D76" s="39">
        <v>1498</v>
      </c>
      <c r="E76" s="29">
        <v>36</v>
      </c>
      <c r="F76" s="30">
        <v>8294</v>
      </c>
      <c r="G76" s="38">
        <v>25</v>
      </c>
      <c r="H76" s="30">
        <v>5760</v>
      </c>
      <c r="I76" s="64">
        <f t="shared" si="11"/>
        <v>18</v>
      </c>
      <c r="J76" s="65">
        <f t="shared" si="12"/>
        <v>4032</v>
      </c>
      <c r="K76" s="8"/>
      <c r="L76" s="37">
        <v>7</v>
      </c>
      <c r="M76" s="14" t="s">
        <v>18</v>
      </c>
      <c r="N76" s="38">
        <v>0</v>
      </c>
      <c r="O76" s="39">
        <v>0</v>
      </c>
      <c r="P76" s="29">
        <v>0</v>
      </c>
      <c r="Q76" s="30">
        <v>0</v>
      </c>
      <c r="R76" s="38">
        <v>0</v>
      </c>
      <c r="S76" s="39">
        <v>0</v>
      </c>
      <c r="T76" s="77">
        <f t="shared" si="13"/>
        <v>0</v>
      </c>
      <c r="U76" s="41">
        <f t="shared" si="14"/>
        <v>0</v>
      </c>
      <c r="V76" s="1"/>
    </row>
    <row r="77" spans="1:22" ht="18" customHeight="1" x14ac:dyDescent="0.15">
      <c r="A77" s="25">
        <v>8</v>
      </c>
      <c r="B77" s="14" t="s">
        <v>19</v>
      </c>
      <c r="C77" s="38">
        <v>0</v>
      </c>
      <c r="D77" s="39">
        <v>0</v>
      </c>
      <c r="E77" s="29">
        <v>0</v>
      </c>
      <c r="F77" s="30">
        <v>0</v>
      </c>
      <c r="G77" s="38">
        <v>0</v>
      </c>
      <c r="H77" s="30">
        <v>0</v>
      </c>
      <c r="I77" s="64">
        <f t="shared" si="11"/>
        <v>0</v>
      </c>
      <c r="J77" s="65">
        <f t="shared" si="12"/>
        <v>0</v>
      </c>
      <c r="K77" s="8"/>
      <c r="L77" s="37">
        <v>8</v>
      </c>
      <c r="M77" s="14" t="s">
        <v>19</v>
      </c>
      <c r="N77" s="38">
        <v>0</v>
      </c>
      <c r="O77" s="39">
        <v>0</v>
      </c>
      <c r="P77" s="29">
        <v>0</v>
      </c>
      <c r="Q77" s="30">
        <v>0</v>
      </c>
      <c r="R77" s="38">
        <v>0</v>
      </c>
      <c r="S77" s="39">
        <v>0</v>
      </c>
      <c r="T77" s="77">
        <f t="shared" si="13"/>
        <v>0</v>
      </c>
      <c r="U77" s="41">
        <f t="shared" si="14"/>
        <v>0</v>
      </c>
      <c r="V77" s="1"/>
    </row>
    <row r="78" spans="1:22" ht="18" customHeight="1" x14ac:dyDescent="0.15">
      <c r="A78" s="25">
        <v>9</v>
      </c>
      <c r="B78" s="14" t="s">
        <v>20</v>
      </c>
      <c r="C78" s="38">
        <v>0</v>
      </c>
      <c r="D78" s="39">
        <v>0</v>
      </c>
      <c r="E78" s="29">
        <v>0</v>
      </c>
      <c r="F78" s="30">
        <v>0</v>
      </c>
      <c r="G78" s="38">
        <v>0</v>
      </c>
      <c r="H78" s="30">
        <v>0</v>
      </c>
      <c r="I78" s="64">
        <f t="shared" si="11"/>
        <v>0</v>
      </c>
      <c r="J78" s="65">
        <f t="shared" si="12"/>
        <v>0</v>
      </c>
      <c r="K78" s="8"/>
      <c r="L78" s="37">
        <v>9</v>
      </c>
      <c r="M78" s="14" t="s">
        <v>20</v>
      </c>
      <c r="N78" s="38">
        <v>0</v>
      </c>
      <c r="O78" s="39">
        <v>0</v>
      </c>
      <c r="P78" s="29">
        <v>0</v>
      </c>
      <c r="Q78" s="30">
        <v>0</v>
      </c>
      <c r="R78" s="38">
        <v>0</v>
      </c>
      <c r="S78" s="39">
        <v>0</v>
      </c>
      <c r="T78" s="77">
        <f t="shared" si="13"/>
        <v>0</v>
      </c>
      <c r="U78" s="41">
        <f t="shared" si="14"/>
        <v>0</v>
      </c>
      <c r="V78" s="1"/>
    </row>
    <row r="79" spans="1:22" ht="18" customHeight="1" x14ac:dyDescent="0.15">
      <c r="A79" s="25">
        <v>10</v>
      </c>
      <c r="B79" s="14" t="s">
        <v>21</v>
      </c>
      <c r="C79" s="38">
        <v>0</v>
      </c>
      <c r="D79" s="39">
        <v>0</v>
      </c>
      <c r="E79" s="29">
        <v>0</v>
      </c>
      <c r="F79" s="30">
        <v>0</v>
      </c>
      <c r="G79" s="38">
        <v>0</v>
      </c>
      <c r="H79" s="30">
        <v>0</v>
      </c>
      <c r="I79" s="64">
        <f t="shared" si="11"/>
        <v>0</v>
      </c>
      <c r="J79" s="65">
        <f t="shared" si="12"/>
        <v>0</v>
      </c>
      <c r="K79" s="8"/>
      <c r="L79" s="37">
        <v>10</v>
      </c>
      <c r="M79" s="14" t="s">
        <v>21</v>
      </c>
      <c r="N79" s="38">
        <v>0</v>
      </c>
      <c r="O79" s="39">
        <v>0</v>
      </c>
      <c r="P79" s="29">
        <v>0</v>
      </c>
      <c r="Q79" s="30">
        <v>0</v>
      </c>
      <c r="R79" s="38">
        <v>0</v>
      </c>
      <c r="S79" s="39">
        <v>0</v>
      </c>
      <c r="T79" s="77">
        <f t="shared" si="13"/>
        <v>0</v>
      </c>
      <c r="U79" s="41">
        <f t="shared" si="14"/>
        <v>0</v>
      </c>
      <c r="V79" s="1"/>
    </row>
    <row r="80" spans="1:22" ht="18" customHeight="1" x14ac:dyDescent="0.15">
      <c r="A80" s="25">
        <v>11</v>
      </c>
      <c r="B80" s="14" t="s">
        <v>22</v>
      </c>
      <c r="C80" s="38">
        <v>101</v>
      </c>
      <c r="D80" s="39">
        <v>14283</v>
      </c>
      <c r="E80" s="29">
        <v>10</v>
      </c>
      <c r="F80" s="30">
        <v>1353</v>
      </c>
      <c r="G80" s="38">
        <v>10</v>
      </c>
      <c r="H80" s="30">
        <v>1758</v>
      </c>
      <c r="I80" s="64">
        <f t="shared" si="11"/>
        <v>101</v>
      </c>
      <c r="J80" s="65">
        <f t="shared" si="12"/>
        <v>13878</v>
      </c>
      <c r="K80" s="8"/>
      <c r="L80" s="37">
        <v>11</v>
      </c>
      <c r="M80" s="14" t="s">
        <v>22</v>
      </c>
      <c r="N80" s="38">
        <v>0</v>
      </c>
      <c r="O80" s="39">
        <v>0</v>
      </c>
      <c r="P80" s="29">
        <v>0</v>
      </c>
      <c r="Q80" s="30">
        <v>0</v>
      </c>
      <c r="R80" s="38">
        <v>0</v>
      </c>
      <c r="S80" s="39">
        <v>0</v>
      </c>
      <c r="T80" s="77">
        <f t="shared" si="13"/>
        <v>0</v>
      </c>
      <c r="U80" s="41">
        <f t="shared" si="14"/>
        <v>0</v>
      </c>
      <c r="V80" s="1"/>
    </row>
    <row r="81" spans="1:22" ht="18" customHeight="1" x14ac:dyDescent="0.15">
      <c r="A81" s="25">
        <v>12</v>
      </c>
      <c r="B81" s="14" t="s">
        <v>23</v>
      </c>
      <c r="C81" s="38">
        <v>0</v>
      </c>
      <c r="D81" s="39">
        <v>0</v>
      </c>
      <c r="E81" s="29">
        <v>0</v>
      </c>
      <c r="F81" s="30">
        <v>0</v>
      </c>
      <c r="G81" s="38">
        <v>0</v>
      </c>
      <c r="H81" s="30">
        <v>0</v>
      </c>
      <c r="I81" s="64">
        <f t="shared" si="11"/>
        <v>0</v>
      </c>
      <c r="J81" s="65">
        <f t="shared" si="12"/>
        <v>0</v>
      </c>
      <c r="K81" s="8"/>
      <c r="L81" s="37">
        <v>12</v>
      </c>
      <c r="M81" s="14" t="s">
        <v>23</v>
      </c>
      <c r="N81" s="38">
        <v>0</v>
      </c>
      <c r="O81" s="39">
        <v>0</v>
      </c>
      <c r="P81" s="29">
        <v>0</v>
      </c>
      <c r="Q81" s="30">
        <v>0</v>
      </c>
      <c r="R81" s="38">
        <v>0</v>
      </c>
      <c r="S81" s="39">
        <v>0</v>
      </c>
      <c r="T81" s="77">
        <f t="shared" si="13"/>
        <v>0</v>
      </c>
      <c r="U81" s="41">
        <f t="shared" si="14"/>
        <v>0</v>
      </c>
      <c r="V81" s="1"/>
    </row>
    <row r="82" spans="1:22" ht="18" customHeight="1" x14ac:dyDescent="0.15">
      <c r="A82" s="25">
        <v>13</v>
      </c>
      <c r="B82" s="14" t="s">
        <v>24</v>
      </c>
      <c r="C82" s="38">
        <v>1004</v>
      </c>
      <c r="D82" s="39">
        <v>413209</v>
      </c>
      <c r="E82" s="29">
        <v>610</v>
      </c>
      <c r="F82" s="30">
        <v>193515</v>
      </c>
      <c r="G82" s="38">
        <v>525</v>
      </c>
      <c r="H82" s="30">
        <v>187020</v>
      </c>
      <c r="I82" s="64">
        <f t="shared" si="11"/>
        <v>1089</v>
      </c>
      <c r="J82" s="65">
        <f t="shared" si="12"/>
        <v>419704</v>
      </c>
      <c r="K82" s="8"/>
      <c r="L82" s="37">
        <v>13</v>
      </c>
      <c r="M82" s="14" t="s">
        <v>24</v>
      </c>
      <c r="N82" s="38">
        <v>0</v>
      </c>
      <c r="O82" s="39">
        <v>0</v>
      </c>
      <c r="P82" s="29">
        <v>0</v>
      </c>
      <c r="Q82" s="30">
        <v>0</v>
      </c>
      <c r="R82" s="38">
        <v>0</v>
      </c>
      <c r="S82" s="39">
        <v>0</v>
      </c>
      <c r="T82" s="77">
        <f t="shared" si="13"/>
        <v>0</v>
      </c>
      <c r="U82" s="41">
        <f t="shared" si="14"/>
        <v>0</v>
      </c>
      <c r="V82" s="1"/>
    </row>
    <row r="83" spans="1:22" ht="18" customHeight="1" x14ac:dyDescent="0.15">
      <c r="A83" s="25">
        <v>14</v>
      </c>
      <c r="B83" s="14" t="s">
        <v>25</v>
      </c>
      <c r="C83" s="38">
        <v>20</v>
      </c>
      <c r="D83" s="39">
        <v>3600</v>
      </c>
      <c r="E83" s="29">
        <v>30</v>
      </c>
      <c r="F83" s="30">
        <v>5400</v>
      </c>
      <c r="G83" s="38">
        <v>30</v>
      </c>
      <c r="H83" s="30">
        <v>5400</v>
      </c>
      <c r="I83" s="64">
        <f t="shared" si="11"/>
        <v>20</v>
      </c>
      <c r="J83" s="65">
        <f t="shared" si="12"/>
        <v>3600</v>
      </c>
      <c r="K83" s="8"/>
      <c r="L83" s="37">
        <v>14</v>
      </c>
      <c r="M83" s="14" t="s">
        <v>25</v>
      </c>
      <c r="N83" s="38">
        <v>0</v>
      </c>
      <c r="O83" s="39">
        <v>0</v>
      </c>
      <c r="P83" s="29">
        <v>0</v>
      </c>
      <c r="Q83" s="30">
        <v>0</v>
      </c>
      <c r="R83" s="38">
        <v>0</v>
      </c>
      <c r="S83" s="39">
        <v>0</v>
      </c>
      <c r="T83" s="77">
        <f t="shared" si="13"/>
        <v>0</v>
      </c>
      <c r="U83" s="41">
        <f t="shared" si="14"/>
        <v>0</v>
      </c>
      <c r="V83" s="1"/>
    </row>
    <row r="84" spans="1:22" ht="18" customHeight="1" x14ac:dyDescent="0.15">
      <c r="A84" s="25">
        <v>15</v>
      </c>
      <c r="B84" s="14" t="s">
        <v>26</v>
      </c>
      <c r="C84" s="38">
        <v>478</v>
      </c>
      <c r="D84" s="39">
        <v>127673</v>
      </c>
      <c r="E84" s="29" ph="1">
        <v>474</v>
      </c>
      <c r="F84" s="30">
        <v>64834</v>
      </c>
      <c r="G84" s="38">
        <v>355</v>
      </c>
      <c r="H84" s="30">
        <v>49765</v>
      </c>
      <c r="I84" s="64">
        <f t="shared" si="11"/>
        <v>597</v>
      </c>
      <c r="J84" s="65">
        <f t="shared" si="12"/>
        <v>142742</v>
      </c>
      <c r="K84" s="8"/>
      <c r="L84" s="37">
        <v>15</v>
      </c>
      <c r="M84" s="14" t="s">
        <v>26</v>
      </c>
      <c r="N84" s="38">
        <v>0</v>
      </c>
      <c r="O84" s="39">
        <v>0</v>
      </c>
      <c r="P84" s="29">
        <v>0</v>
      </c>
      <c r="Q84" s="30">
        <v>0</v>
      </c>
      <c r="R84" s="38">
        <v>0</v>
      </c>
      <c r="S84" s="39">
        <v>0</v>
      </c>
      <c r="T84" s="77">
        <f t="shared" si="13"/>
        <v>0</v>
      </c>
      <c r="U84" s="41">
        <f t="shared" si="14"/>
        <v>0</v>
      </c>
      <c r="V84" s="1"/>
    </row>
    <row r="85" spans="1:22" ht="18" customHeight="1" x14ac:dyDescent="0.15">
      <c r="A85" s="25">
        <v>16</v>
      </c>
      <c r="B85" s="14" t="s">
        <v>27</v>
      </c>
      <c r="C85" s="38">
        <v>929</v>
      </c>
      <c r="D85" s="39">
        <v>2969859</v>
      </c>
      <c r="E85" s="29">
        <v>1612</v>
      </c>
      <c r="F85" s="30">
        <v>6451055</v>
      </c>
      <c r="G85" s="38">
        <v>1806</v>
      </c>
      <c r="H85" s="30">
        <v>7234609</v>
      </c>
      <c r="I85" s="64">
        <f t="shared" si="11"/>
        <v>735</v>
      </c>
      <c r="J85" s="65">
        <f t="shared" si="12"/>
        <v>2186305</v>
      </c>
      <c r="K85" s="8"/>
      <c r="L85" s="37">
        <v>16</v>
      </c>
      <c r="M85" s="14" t="s">
        <v>27</v>
      </c>
      <c r="N85" s="38">
        <v>0</v>
      </c>
      <c r="O85" s="39">
        <v>0</v>
      </c>
      <c r="P85" s="29">
        <v>0</v>
      </c>
      <c r="Q85" s="30">
        <v>0</v>
      </c>
      <c r="R85" s="38">
        <v>0</v>
      </c>
      <c r="S85" s="39">
        <v>0</v>
      </c>
      <c r="T85" s="77">
        <f t="shared" si="13"/>
        <v>0</v>
      </c>
      <c r="U85" s="41">
        <f t="shared" si="14"/>
        <v>0</v>
      </c>
      <c r="V85" s="1"/>
    </row>
    <row r="86" spans="1:22" ht="18" customHeight="1" x14ac:dyDescent="0.15">
      <c r="A86" s="25">
        <v>17</v>
      </c>
      <c r="B86" s="14" t="s">
        <v>28</v>
      </c>
      <c r="C86" s="38">
        <v>808</v>
      </c>
      <c r="D86" s="39">
        <v>151383</v>
      </c>
      <c r="E86" s="29">
        <v>192</v>
      </c>
      <c r="F86" s="30">
        <v>128068</v>
      </c>
      <c r="G86" s="38">
        <v>205</v>
      </c>
      <c r="H86" s="30">
        <v>81302</v>
      </c>
      <c r="I86" s="64">
        <f t="shared" si="11"/>
        <v>795</v>
      </c>
      <c r="J86" s="65">
        <f t="shared" si="12"/>
        <v>198149</v>
      </c>
      <c r="K86" s="8"/>
      <c r="L86" s="37">
        <v>17</v>
      </c>
      <c r="M86" s="14" t="s">
        <v>28</v>
      </c>
      <c r="N86" s="38">
        <v>0</v>
      </c>
      <c r="O86" s="39">
        <v>0</v>
      </c>
      <c r="P86" s="29">
        <v>0</v>
      </c>
      <c r="Q86" s="30">
        <v>0</v>
      </c>
      <c r="R86" s="38">
        <v>0</v>
      </c>
      <c r="S86" s="39">
        <v>0</v>
      </c>
      <c r="T86" s="77">
        <f t="shared" si="13"/>
        <v>0</v>
      </c>
      <c r="U86" s="41">
        <f t="shared" si="14"/>
        <v>0</v>
      </c>
      <c r="V86" s="1"/>
    </row>
    <row r="87" spans="1:22" ht="18" customHeight="1" x14ac:dyDescent="0.15">
      <c r="A87" s="25">
        <v>18</v>
      </c>
      <c r="B87" s="14" t="s">
        <v>29</v>
      </c>
      <c r="C87" s="38">
        <v>118</v>
      </c>
      <c r="D87" s="39">
        <v>95670</v>
      </c>
      <c r="E87" s="29">
        <v>73</v>
      </c>
      <c r="F87" s="30">
        <v>60605</v>
      </c>
      <c r="G87" s="38">
        <v>79</v>
      </c>
      <c r="H87" s="30">
        <v>65745</v>
      </c>
      <c r="I87" s="64">
        <f t="shared" si="11"/>
        <v>112</v>
      </c>
      <c r="J87" s="65">
        <f t="shared" si="12"/>
        <v>90530</v>
      </c>
      <c r="K87" s="8"/>
      <c r="L87" s="37">
        <v>18</v>
      </c>
      <c r="M87" s="14" t="s">
        <v>29</v>
      </c>
      <c r="N87" s="38">
        <v>0</v>
      </c>
      <c r="O87" s="39">
        <v>0</v>
      </c>
      <c r="P87" s="29">
        <v>0</v>
      </c>
      <c r="Q87" s="30">
        <v>0</v>
      </c>
      <c r="R87" s="38">
        <v>0</v>
      </c>
      <c r="S87" s="39">
        <v>0</v>
      </c>
      <c r="T87" s="77">
        <f t="shared" si="13"/>
        <v>0</v>
      </c>
      <c r="U87" s="41">
        <f t="shared" si="14"/>
        <v>0</v>
      </c>
      <c r="V87" s="1"/>
    </row>
    <row r="88" spans="1:22" ht="18" customHeight="1" x14ac:dyDescent="0.15">
      <c r="A88" s="25">
        <v>19</v>
      </c>
      <c r="B88" s="14" t="s">
        <v>30</v>
      </c>
      <c r="C88" s="38">
        <v>585</v>
      </c>
      <c r="D88" s="39">
        <v>817343</v>
      </c>
      <c r="E88" s="29">
        <v>582</v>
      </c>
      <c r="F88" s="30">
        <v>921961</v>
      </c>
      <c r="G88" s="38">
        <v>436</v>
      </c>
      <c r="H88" s="30">
        <v>592847</v>
      </c>
      <c r="I88" s="64">
        <f t="shared" si="11"/>
        <v>731</v>
      </c>
      <c r="J88" s="65">
        <f t="shared" si="12"/>
        <v>1146457</v>
      </c>
      <c r="K88" s="8"/>
      <c r="L88" s="37">
        <v>19</v>
      </c>
      <c r="M88" s="14" t="s">
        <v>30</v>
      </c>
      <c r="N88" s="38">
        <v>0</v>
      </c>
      <c r="O88" s="39">
        <v>0</v>
      </c>
      <c r="P88" s="29">
        <v>0</v>
      </c>
      <c r="Q88" s="30">
        <v>0</v>
      </c>
      <c r="R88" s="38">
        <v>0</v>
      </c>
      <c r="S88" s="39">
        <v>0</v>
      </c>
      <c r="T88" s="77">
        <f t="shared" si="13"/>
        <v>0</v>
      </c>
      <c r="U88" s="41">
        <f t="shared" si="14"/>
        <v>0</v>
      </c>
      <c r="V88" s="1"/>
    </row>
    <row r="89" spans="1:22" ht="18" customHeight="1" x14ac:dyDescent="0.15">
      <c r="A89" s="25">
        <v>20</v>
      </c>
      <c r="B89" s="14" t="s">
        <v>31</v>
      </c>
      <c r="C89" s="38">
        <v>22</v>
      </c>
      <c r="D89" s="39">
        <v>3240</v>
      </c>
      <c r="E89" s="29">
        <v>6</v>
      </c>
      <c r="F89" s="30">
        <v>894</v>
      </c>
      <c r="G89" s="38">
        <v>6</v>
      </c>
      <c r="H89" s="30">
        <v>828</v>
      </c>
      <c r="I89" s="64">
        <f t="shared" si="11"/>
        <v>22</v>
      </c>
      <c r="J89" s="65">
        <f t="shared" si="12"/>
        <v>3306</v>
      </c>
      <c r="K89" s="8"/>
      <c r="L89" s="37">
        <v>20</v>
      </c>
      <c r="M89" s="14" t="s">
        <v>31</v>
      </c>
      <c r="N89" s="38">
        <v>189</v>
      </c>
      <c r="O89" s="39">
        <v>27500</v>
      </c>
      <c r="P89" s="29">
        <v>61</v>
      </c>
      <c r="Q89" s="30">
        <v>17300</v>
      </c>
      <c r="R89" s="107">
        <v>79</v>
      </c>
      <c r="S89" s="39">
        <v>18200</v>
      </c>
      <c r="T89" s="77">
        <f t="shared" si="13"/>
        <v>171</v>
      </c>
      <c r="U89" s="41">
        <f t="shared" si="14"/>
        <v>26600</v>
      </c>
      <c r="V89" s="1"/>
    </row>
    <row r="90" spans="1:22" ht="18" customHeight="1" x14ac:dyDescent="0.15">
      <c r="A90" s="25">
        <v>21</v>
      </c>
      <c r="B90" s="14" t="s">
        <v>32</v>
      </c>
      <c r="C90" s="38">
        <v>135</v>
      </c>
      <c r="D90" s="39">
        <v>61435</v>
      </c>
      <c r="E90" s="29">
        <v>89</v>
      </c>
      <c r="F90" s="30">
        <v>38654</v>
      </c>
      <c r="G90" s="38">
        <v>101</v>
      </c>
      <c r="H90" s="30">
        <v>44453</v>
      </c>
      <c r="I90" s="64">
        <f t="shared" si="11"/>
        <v>123</v>
      </c>
      <c r="J90" s="65">
        <f t="shared" si="12"/>
        <v>55636</v>
      </c>
      <c r="K90" s="8"/>
      <c r="L90" s="37">
        <v>21</v>
      </c>
      <c r="M90" s="14" t="s">
        <v>32</v>
      </c>
      <c r="N90" s="38">
        <v>15</v>
      </c>
      <c r="O90" s="39">
        <v>6130</v>
      </c>
      <c r="P90" s="29">
        <v>2</v>
      </c>
      <c r="Q90" s="30">
        <v>1900</v>
      </c>
      <c r="R90" s="38">
        <v>6</v>
      </c>
      <c r="S90" s="39">
        <v>2725</v>
      </c>
      <c r="T90" s="77">
        <f t="shared" si="13"/>
        <v>11</v>
      </c>
      <c r="U90" s="41">
        <f t="shared" si="14"/>
        <v>5305</v>
      </c>
      <c r="V90" s="1"/>
    </row>
    <row r="91" spans="1:22" ht="18" customHeight="1" x14ac:dyDescent="0.15">
      <c r="A91" s="25">
        <v>22</v>
      </c>
      <c r="B91" s="14" t="s">
        <v>33</v>
      </c>
      <c r="C91" s="38">
        <v>6485</v>
      </c>
      <c r="D91" s="39">
        <v>550839</v>
      </c>
      <c r="E91" s="29">
        <v>1923</v>
      </c>
      <c r="F91" s="30">
        <v>67814</v>
      </c>
      <c r="G91" s="38">
        <v>2728</v>
      </c>
      <c r="H91" s="30">
        <v>182494</v>
      </c>
      <c r="I91" s="64">
        <f t="shared" si="11"/>
        <v>5680</v>
      </c>
      <c r="J91" s="65">
        <f t="shared" si="12"/>
        <v>436159</v>
      </c>
      <c r="K91" s="8"/>
      <c r="L91" s="37">
        <v>22</v>
      </c>
      <c r="M91" s="14" t="s">
        <v>33</v>
      </c>
      <c r="N91" s="38">
        <v>0</v>
      </c>
      <c r="O91" s="39">
        <v>0</v>
      </c>
      <c r="P91" s="29">
        <v>0</v>
      </c>
      <c r="Q91" s="30">
        <v>0</v>
      </c>
      <c r="R91" s="38">
        <v>0</v>
      </c>
      <c r="S91" s="39">
        <v>0</v>
      </c>
      <c r="T91" s="77">
        <f t="shared" si="13"/>
        <v>0</v>
      </c>
      <c r="U91" s="41">
        <f t="shared" si="14"/>
        <v>0</v>
      </c>
      <c r="V91" s="1"/>
    </row>
    <row r="92" spans="1:22" ht="18" customHeight="1" x14ac:dyDescent="0.15">
      <c r="A92" s="25">
        <v>23</v>
      </c>
      <c r="B92" s="14" t="s">
        <v>34</v>
      </c>
      <c r="C92" s="38">
        <v>257</v>
      </c>
      <c r="D92" s="39">
        <v>197655</v>
      </c>
      <c r="E92" s="29">
        <v>36</v>
      </c>
      <c r="F92" s="30">
        <v>31167</v>
      </c>
      <c r="G92" s="38">
        <v>54</v>
      </c>
      <c r="H92" s="30">
        <v>42755</v>
      </c>
      <c r="I92" s="64">
        <f t="shared" si="11"/>
        <v>239</v>
      </c>
      <c r="J92" s="65">
        <f t="shared" si="12"/>
        <v>186067</v>
      </c>
      <c r="K92" s="8"/>
      <c r="L92" s="37">
        <v>23</v>
      </c>
      <c r="M92" s="14" t="s">
        <v>34</v>
      </c>
      <c r="N92" s="38">
        <v>0</v>
      </c>
      <c r="O92" s="39">
        <v>0</v>
      </c>
      <c r="P92" s="29">
        <v>0</v>
      </c>
      <c r="Q92" s="30">
        <v>0</v>
      </c>
      <c r="R92" s="38">
        <v>0</v>
      </c>
      <c r="S92" s="39">
        <v>0</v>
      </c>
      <c r="T92" s="77">
        <f t="shared" si="13"/>
        <v>0</v>
      </c>
      <c r="U92" s="41">
        <f t="shared" si="14"/>
        <v>0</v>
      </c>
      <c r="V92" s="1"/>
    </row>
    <row r="93" spans="1:22" ht="18" customHeight="1" x14ac:dyDescent="0.15">
      <c r="A93" s="25">
        <v>24</v>
      </c>
      <c r="B93" s="14" t="s">
        <v>35</v>
      </c>
      <c r="C93" s="38">
        <v>3192</v>
      </c>
      <c r="D93" s="39">
        <v>325312</v>
      </c>
      <c r="E93" s="29">
        <v>1271</v>
      </c>
      <c r="F93" s="30">
        <v>97495</v>
      </c>
      <c r="G93" s="38">
        <v>1615</v>
      </c>
      <c r="H93" s="30">
        <v>82198</v>
      </c>
      <c r="I93" s="64">
        <f t="shared" si="11"/>
        <v>2848</v>
      </c>
      <c r="J93" s="65">
        <f t="shared" si="12"/>
        <v>340609</v>
      </c>
      <c r="K93" s="8"/>
      <c r="L93" s="37">
        <v>24</v>
      </c>
      <c r="M93" s="14" t="s">
        <v>35</v>
      </c>
      <c r="N93" s="38">
        <v>0</v>
      </c>
      <c r="O93" s="39">
        <v>0</v>
      </c>
      <c r="P93" s="29">
        <v>0</v>
      </c>
      <c r="Q93" s="30">
        <v>0</v>
      </c>
      <c r="R93" s="38">
        <v>0</v>
      </c>
      <c r="S93" s="39">
        <v>0</v>
      </c>
      <c r="T93" s="90">
        <f t="shared" si="13"/>
        <v>0</v>
      </c>
      <c r="U93" s="41">
        <f t="shared" si="14"/>
        <v>0</v>
      </c>
      <c r="V93" s="1"/>
    </row>
    <row r="94" spans="1:22" ht="18" customHeight="1" x14ac:dyDescent="0.15">
      <c r="A94" s="25">
        <v>25</v>
      </c>
      <c r="B94" s="14" t="s">
        <v>36</v>
      </c>
      <c r="C94" s="38">
        <v>2580</v>
      </c>
      <c r="D94" s="39">
        <v>795355</v>
      </c>
      <c r="E94" s="29">
        <v>2974</v>
      </c>
      <c r="F94" s="30">
        <v>947364</v>
      </c>
      <c r="G94" s="38">
        <v>2873</v>
      </c>
      <c r="H94" s="30">
        <v>963330</v>
      </c>
      <c r="I94" s="64">
        <f t="shared" si="11"/>
        <v>2681</v>
      </c>
      <c r="J94" s="65">
        <f t="shared" si="12"/>
        <v>779389</v>
      </c>
      <c r="K94" s="8"/>
      <c r="L94" s="37">
        <v>25</v>
      </c>
      <c r="M94" s="14" t="s">
        <v>36</v>
      </c>
      <c r="N94" s="38">
        <v>1717</v>
      </c>
      <c r="O94" s="39">
        <v>643875</v>
      </c>
      <c r="P94" s="29">
        <v>986</v>
      </c>
      <c r="Q94" s="30">
        <v>369750</v>
      </c>
      <c r="R94" s="38">
        <v>847</v>
      </c>
      <c r="S94" s="39">
        <v>317625</v>
      </c>
      <c r="T94" s="29">
        <f t="shared" si="13"/>
        <v>1856</v>
      </c>
      <c r="U94" s="41">
        <f t="shared" si="14"/>
        <v>696000</v>
      </c>
      <c r="V94" s="1"/>
    </row>
    <row r="95" spans="1:22" ht="18" customHeight="1" x14ac:dyDescent="0.15">
      <c r="A95" s="25">
        <v>26</v>
      </c>
      <c r="B95" s="14" t="s">
        <v>37</v>
      </c>
      <c r="C95" s="38">
        <v>3925</v>
      </c>
      <c r="D95" s="39">
        <v>1137646</v>
      </c>
      <c r="E95" s="81">
        <v>5612</v>
      </c>
      <c r="F95" s="30">
        <v>1952657</v>
      </c>
      <c r="G95" s="38">
        <v>5805</v>
      </c>
      <c r="H95" s="30">
        <v>2017122</v>
      </c>
      <c r="I95" s="64">
        <f t="shared" si="11"/>
        <v>3732</v>
      </c>
      <c r="J95" s="65">
        <f t="shared" si="12"/>
        <v>1073181</v>
      </c>
      <c r="K95" s="8"/>
      <c r="L95" s="37">
        <v>26</v>
      </c>
      <c r="M95" s="14" t="s">
        <v>37</v>
      </c>
      <c r="N95" s="38">
        <v>0</v>
      </c>
      <c r="O95" s="39">
        <v>0</v>
      </c>
      <c r="P95" s="29">
        <v>0</v>
      </c>
      <c r="Q95" s="30">
        <v>0</v>
      </c>
      <c r="R95" s="38">
        <v>0</v>
      </c>
      <c r="S95" s="39">
        <v>0</v>
      </c>
      <c r="T95" s="77">
        <f t="shared" si="13"/>
        <v>0</v>
      </c>
      <c r="U95" s="41">
        <f t="shared" si="14"/>
        <v>0</v>
      </c>
      <c r="V95" s="1"/>
    </row>
    <row r="96" spans="1:22" ht="18" customHeight="1" x14ac:dyDescent="0.15">
      <c r="A96" s="25">
        <v>27</v>
      </c>
      <c r="B96" s="14" t="s">
        <v>38</v>
      </c>
      <c r="C96" s="38">
        <v>42720</v>
      </c>
      <c r="D96" s="39">
        <v>5930687</v>
      </c>
      <c r="E96" s="29">
        <v>18832</v>
      </c>
      <c r="F96" s="30">
        <v>2852570</v>
      </c>
      <c r="G96" s="38">
        <v>17680</v>
      </c>
      <c r="H96" s="30">
        <v>2701716</v>
      </c>
      <c r="I96" s="64">
        <f t="shared" si="11"/>
        <v>43872</v>
      </c>
      <c r="J96" s="65">
        <f t="shared" si="12"/>
        <v>6081541</v>
      </c>
      <c r="K96" s="8"/>
      <c r="L96" s="37">
        <v>27</v>
      </c>
      <c r="M96" s="14" t="s">
        <v>38</v>
      </c>
      <c r="N96" s="38">
        <v>0</v>
      </c>
      <c r="O96" s="39">
        <v>0</v>
      </c>
      <c r="P96" s="29">
        <v>0</v>
      </c>
      <c r="Q96" s="30">
        <v>0</v>
      </c>
      <c r="R96" s="38">
        <v>0</v>
      </c>
      <c r="S96" s="39">
        <v>0</v>
      </c>
      <c r="T96" s="77">
        <f t="shared" si="13"/>
        <v>0</v>
      </c>
      <c r="U96" s="41">
        <f t="shared" si="14"/>
        <v>0</v>
      </c>
      <c r="V96" s="1"/>
    </row>
    <row r="97" spans="1:22" ht="18" customHeight="1" x14ac:dyDescent="0.15">
      <c r="A97" s="25">
        <v>28</v>
      </c>
      <c r="B97" s="14" t="s">
        <v>39</v>
      </c>
      <c r="C97" s="38">
        <v>470</v>
      </c>
      <c r="D97" s="39">
        <v>950210</v>
      </c>
      <c r="E97" s="29">
        <v>14</v>
      </c>
      <c r="F97" s="30">
        <v>2268</v>
      </c>
      <c r="G97" s="38">
        <v>108</v>
      </c>
      <c r="H97" s="30">
        <v>243042</v>
      </c>
      <c r="I97" s="64">
        <f t="shared" si="11"/>
        <v>376</v>
      </c>
      <c r="J97" s="65">
        <f t="shared" si="12"/>
        <v>709436</v>
      </c>
      <c r="K97" s="8"/>
      <c r="L97" s="37">
        <v>28</v>
      </c>
      <c r="M97" s="14" t="s">
        <v>39</v>
      </c>
      <c r="N97" s="38">
        <v>0</v>
      </c>
      <c r="O97" s="39">
        <v>0</v>
      </c>
      <c r="P97" s="29">
        <v>0</v>
      </c>
      <c r="Q97" s="30">
        <v>0</v>
      </c>
      <c r="R97" s="38">
        <v>0</v>
      </c>
      <c r="S97" s="39">
        <v>0</v>
      </c>
      <c r="T97" s="77">
        <f t="shared" si="13"/>
        <v>0</v>
      </c>
      <c r="U97" s="41">
        <f t="shared" si="14"/>
        <v>0</v>
      </c>
      <c r="V97" s="1"/>
    </row>
    <row r="98" spans="1:22" ht="18" customHeight="1" x14ac:dyDescent="0.15">
      <c r="A98" s="25">
        <v>29</v>
      </c>
      <c r="B98" s="14" t="s">
        <v>40</v>
      </c>
      <c r="C98" s="38">
        <v>12736</v>
      </c>
      <c r="D98" s="39">
        <v>4052635</v>
      </c>
      <c r="E98" s="29">
        <v>6923</v>
      </c>
      <c r="F98" s="30">
        <v>1678579</v>
      </c>
      <c r="G98" s="38">
        <v>6788</v>
      </c>
      <c r="H98" s="30">
        <v>1765014</v>
      </c>
      <c r="I98" s="64">
        <f t="shared" si="11"/>
        <v>12871</v>
      </c>
      <c r="J98" s="65">
        <f t="shared" si="12"/>
        <v>3966200</v>
      </c>
      <c r="K98" s="8"/>
      <c r="L98" s="37">
        <v>29</v>
      </c>
      <c r="M98" s="14" t="s">
        <v>40</v>
      </c>
      <c r="N98" s="38">
        <v>0</v>
      </c>
      <c r="O98" s="39">
        <v>0</v>
      </c>
      <c r="P98" s="29">
        <v>0</v>
      </c>
      <c r="Q98" s="30">
        <v>0</v>
      </c>
      <c r="R98" s="38">
        <v>0</v>
      </c>
      <c r="S98" s="39">
        <v>0</v>
      </c>
      <c r="T98" s="77">
        <f t="shared" si="13"/>
        <v>0</v>
      </c>
      <c r="U98" s="41">
        <f t="shared" si="14"/>
        <v>0</v>
      </c>
      <c r="V98" s="1"/>
    </row>
    <row r="99" spans="1:22" ht="18" customHeight="1" x14ac:dyDescent="0.15">
      <c r="A99" s="25">
        <v>30</v>
      </c>
      <c r="B99" s="14" t="s">
        <v>41</v>
      </c>
      <c r="C99" s="38">
        <v>227</v>
      </c>
      <c r="D99" s="39">
        <v>148189</v>
      </c>
      <c r="E99" s="29">
        <v>61</v>
      </c>
      <c r="F99" s="83">
        <v>27617</v>
      </c>
      <c r="G99" s="38">
        <v>67</v>
      </c>
      <c r="H99" s="30">
        <v>23571</v>
      </c>
      <c r="I99" s="64">
        <f t="shared" si="11"/>
        <v>221</v>
      </c>
      <c r="J99" s="65">
        <f t="shared" si="12"/>
        <v>152235</v>
      </c>
      <c r="K99" s="8"/>
      <c r="L99" s="37">
        <v>30</v>
      </c>
      <c r="M99" s="14" t="s">
        <v>41</v>
      </c>
      <c r="N99" s="38">
        <v>0</v>
      </c>
      <c r="O99" s="39">
        <v>0</v>
      </c>
      <c r="P99" s="29">
        <v>0</v>
      </c>
      <c r="Q99" s="30">
        <v>0</v>
      </c>
      <c r="R99" s="38">
        <v>0</v>
      </c>
      <c r="S99" s="39">
        <v>0</v>
      </c>
      <c r="T99" s="77">
        <f t="shared" si="13"/>
        <v>0</v>
      </c>
      <c r="U99" s="41">
        <f t="shared" si="14"/>
        <v>0</v>
      </c>
      <c r="V99" s="1"/>
    </row>
    <row r="100" spans="1:22" ht="18" customHeight="1" x14ac:dyDescent="0.15">
      <c r="A100" s="25">
        <v>31</v>
      </c>
      <c r="B100" s="14" t="s">
        <v>42</v>
      </c>
      <c r="C100" s="38">
        <v>54</v>
      </c>
      <c r="D100" s="39">
        <v>3997</v>
      </c>
      <c r="E100" s="29">
        <v>8</v>
      </c>
      <c r="F100" s="30">
        <v>644</v>
      </c>
      <c r="G100" s="38">
        <v>21</v>
      </c>
      <c r="H100" s="30">
        <v>1513</v>
      </c>
      <c r="I100" s="64">
        <f t="shared" si="11"/>
        <v>41</v>
      </c>
      <c r="J100" s="65">
        <f t="shared" si="12"/>
        <v>3128</v>
      </c>
      <c r="K100" s="8"/>
      <c r="L100" s="37">
        <v>31</v>
      </c>
      <c r="M100" s="14" t="s">
        <v>42</v>
      </c>
      <c r="N100" s="38">
        <v>0</v>
      </c>
      <c r="O100" s="39">
        <v>0</v>
      </c>
      <c r="P100" s="29">
        <v>0</v>
      </c>
      <c r="Q100" s="30">
        <v>0</v>
      </c>
      <c r="R100" s="38">
        <v>0</v>
      </c>
      <c r="S100" s="39">
        <v>0</v>
      </c>
      <c r="T100" s="77">
        <f t="shared" si="13"/>
        <v>0</v>
      </c>
      <c r="U100" s="41">
        <f t="shared" si="14"/>
        <v>0</v>
      </c>
      <c r="V100" s="1"/>
    </row>
    <row r="101" spans="1:22" ht="18" customHeight="1" x14ac:dyDescent="0.15">
      <c r="A101" s="25">
        <v>32</v>
      </c>
      <c r="B101" s="14" t="s">
        <v>43</v>
      </c>
      <c r="C101" s="38">
        <v>66</v>
      </c>
      <c r="D101" s="39">
        <v>8565</v>
      </c>
      <c r="E101" s="29">
        <v>60</v>
      </c>
      <c r="F101" s="30">
        <v>8101</v>
      </c>
      <c r="G101" s="38">
        <v>58</v>
      </c>
      <c r="H101" s="30">
        <v>7878</v>
      </c>
      <c r="I101" s="64">
        <f t="shared" si="11"/>
        <v>68</v>
      </c>
      <c r="J101" s="65">
        <f t="shared" si="12"/>
        <v>8788</v>
      </c>
      <c r="K101" s="8"/>
      <c r="L101" s="37">
        <v>32</v>
      </c>
      <c r="M101" s="14" t="s">
        <v>43</v>
      </c>
      <c r="N101" s="38">
        <v>0</v>
      </c>
      <c r="O101" s="39">
        <v>0</v>
      </c>
      <c r="P101" s="29">
        <v>0</v>
      </c>
      <c r="Q101" s="30">
        <v>0</v>
      </c>
      <c r="R101" s="38">
        <v>0</v>
      </c>
      <c r="S101" s="39">
        <v>0</v>
      </c>
      <c r="T101" s="77">
        <f t="shared" si="13"/>
        <v>0</v>
      </c>
      <c r="U101" s="41">
        <f t="shared" si="14"/>
        <v>0</v>
      </c>
      <c r="V101" s="1"/>
    </row>
    <row r="102" spans="1:22" ht="18" customHeight="1" x14ac:dyDescent="0.15">
      <c r="A102" s="25">
        <v>33</v>
      </c>
      <c r="B102" s="14" t="s">
        <v>44</v>
      </c>
      <c r="C102" s="38">
        <v>24605</v>
      </c>
      <c r="D102" s="39">
        <v>2063803</v>
      </c>
      <c r="E102" s="29">
        <v>28849</v>
      </c>
      <c r="F102" s="30">
        <v>10224621</v>
      </c>
      <c r="G102" s="38">
        <v>28278</v>
      </c>
      <c r="H102" s="30">
        <v>10049312</v>
      </c>
      <c r="I102" s="64">
        <f t="shared" si="11"/>
        <v>25176</v>
      </c>
      <c r="J102" s="65">
        <f t="shared" si="12"/>
        <v>2239112</v>
      </c>
      <c r="K102" s="8"/>
      <c r="L102" s="37">
        <v>33</v>
      </c>
      <c r="M102" s="14" t="s">
        <v>44</v>
      </c>
      <c r="N102" s="38">
        <v>0</v>
      </c>
      <c r="O102" s="39">
        <v>0</v>
      </c>
      <c r="P102" s="29">
        <v>0</v>
      </c>
      <c r="Q102" s="30">
        <v>0</v>
      </c>
      <c r="R102" s="38">
        <v>0</v>
      </c>
      <c r="S102" s="39">
        <v>0</v>
      </c>
      <c r="T102" s="77">
        <f t="shared" si="13"/>
        <v>0</v>
      </c>
      <c r="U102" s="41">
        <f t="shared" si="14"/>
        <v>0</v>
      </c>
      <c r="V102" s="1"/>
    </row>
    <row r="103" spans="1:22" ht="18" customHeight="1" x14ac:dyDescent="0.15">
      <c r="A103" s="25">
        <v>34</v>
      </c>
      <c r="B103" s="14" t="s">
        <v>45</v>
      </c>
      <c r="C103" s="38">
        <v>1716</v>
      </c>
      <c r="D103" s="39">
        <v>251939</v>
      </c>
      <c r="E103" s="29">
        <v>25456</v>
      </c>
      <c r="F103" s="30">
        <v>1722669</v>
      </c>
      <c r="G103" s="38">
        <v>26141</v>
      </c>
      <c r="H103" s="30">
        <v>1807432</v>
      </c>
      <c r="I103" s="64">
        <f t="shared" si="11"/>
        <v>1031</v>
      </c>
      <c r="J103" s="65">
        <f t="shared" si="12"/>
        <v>167176</v>
      </c>
      <c r="K103" s="8"/>
      <c r="L103" s="37">
        <v>34</v>
      </c>
      <c r="M103" s="14" t="s">
        <v>45</v>
      </c>
      <c r="N103" s="38">
        <v>0</v>
      </c>
      <c r="O103" s="39">
        <v>0</v>
      </c>
      <c r="P103" s="29">
        <v>0</v>
      </c>
      <c r="Q103" s="30">
        <v>0</v>
      </c>
      <c r="R103" s="38">
        <v>0</v>
      </c>
      <c r="S103" s="39">
        <v>0</v>
      </c>
      <c r="T103" s="77">
        <f t="shared" si="13"/>
        <v>0</v>
      </c>
      <c r="U103" s="41">
        <f t="shared" si="14"/>
        <v>0</v>
      </c>
      <c r="V103" s="1"/>
    </row>
    <row r="104" spans="1:22" ht="18" customHeight="1" x14ac:dyDescent="0.15">
      <c r="A104" s="25">
        <v>35</v>
      </c>
      <c r="B104" s="14" t="s">
        <v>46</v>
      </c>
      <c r="C104" s="38">
        <v>199</v>
      </c>
      <c r="D104" s="39">
        <v>200127</v>
      </c>
      <c r="E104" s="29">
        <v>31</v>
      </c>
      <c r="F104" s="30">
        <v>53778</v>
      </c>
      <c r="G104" s="38">
        <v>75</v>
      </c>
      <c r="H104" s="30">
        <v>74036</v>
      </c>
      <c r="I104" s="38">
        <f t="shared" si="11"/>
        <v>155</v>
      </c>
      <c r="J104" s="39">
        <f t="shared" si="12"/>
        <v>179869</v>
      </c>
      <c r="K104" s="8"/>
      <c r="L104" s="37">
        <v>35</v>
      </c>
      <c r="M104" s="14" t="s">
        <v>46</v>
      </c>
      <c r="N104" s="38">
        <v>0</v>
      </c>
      <c r="O104" s="39">
        <v>0</v>
      </c>
      <c r="P104" s="29">
        <v>0</v>
      </c>
      <c r="Q104" s="30">
        <v>0</v>
      </c>
      <c r="R104" s="38">
        <v>0</v>
      </c>
      <c r="S104" s="39">
        <v>0</v>
      </c>
      <c r="T104" s="77">
        <f t="shared" si="13"/>
        <v>0</v>
      </c>
      <c r="U104" s="41">
        <f t="shared" si="14"/>
        <v>0</v>
      </c>
      <c r="V104" s="1"/>
    </row>
    <row r="105" spans="1:22" ht="18" customHeight="1" x14ac:dyDescent="0.15">
      <c r="A105" s="25">
        <v>36</v>
      </c>
      <c r="B105" s="14" t="s">
        <v>47</v>
      </c>
      <c r="C105" s="38">
        <v>934</v>
      </c>
      <c r="D105" s="39">
        <v>149355</v>
      </c>
      <c r="E105" s="29">
        <v>1500</v>
      </c>
      <c r="F105" s="30">
        <v>169675</v>
      </c>
      <c r="G105" s="38">
        <v>1429</v>
      </c>
      <c r="H105" s="30">
        <v>157244</v>
      </c>
      <c r="I105" s="38">
        <f t="shared" si="11"/>
        <v>1005</v>
      </c>
      <c r="J105" s="39">
        <f t="shared" si="12"/>
        <v>161786</v>
      </c>
      <c r="K105" s="8"/>
      <c r="L105" s="37">
        <v>36</v>
      </c>
      <c r="M105" s="14" t="s">
        <v>47</v>
      </c>
      <c r="N105" s="38">
        <v>0</v>
      </c>
      <c r="O105" s="39">
        <v>0</v>
      </c>
      <c r="P105" s="29">
        <v>0</v>
      </c>
      <c r="Q105" s="30">
        <v>0</v>
      </c>
      <c r="R105" s="38">
        <v>0</v>
      </c>
      <c r="S105" s="39">
        <v>0</v>
      </c>
      <c r="T105" s="77">
        <f t="shared" si="13"/>
        <v>0</v>
      </c>
      <c r="U105" s="41">
        <f t="shared" si="14"/>
        <v>0</v>
      </c>
      <c r="V105" s="1"/>
    </row>
    <row r="106" spans="1:22" ht="18" customHeight="1" x14ac:dyDescent="0.15">
      <c r="A106" s="25">
        <v>37</v>
      </c>
      <c r="B106" s="14" t="s">
        <v>8</v>
      </c>
      <c r="C106" s="38">
        <v>1425</v>
      </c>
      <c r="D106" s="39">
        <v>832436</v>
      </c>
      <c r="E106" s="29">
        <v>1167</v>
      </c>
      <c r="F106" s="30">
        <v>1009194</v>
      </c>
      <c r="G106" s="38">
        <v>1156</v>
      </c>
      <c r="H106" s="30">
        <v>830465</v>
      </c>
      <c r="I106" s="38">
        <f t="shared" si="11"/>
        <v>1436</v>
      </c>
      <c r="J106" s="39">
        <f t="shared" si="12"/>
        <v>1011165</v>
      </c>
      <c r="K106" s="8"/>
      <c r="L106" s="37">
        <v>37</v>
      </c>
      <c r="M106" s="14" t="s">
        <v>8</v>
      </c>
      <c r="N106" s="38">
        <v>0</v>
      </c>
      <c r="O106" s="39">
        <v>0</v>
      </c>
      <c r="P106" s="29">
        <v>0</v>
      </c>
      <c r="Q106" s="30">
        <v>0</v>
      </c>
      <c r="R106" s="38">
        <v>0</v>
      </c>
      <c r="S106" s="39">
        <v>0</v>
      </c>
      <c r="T106" s="77">
        <f t="shared" si="13"/>
        <v>0</v>
      </c>
      <c r="U106" s="41">
        <f t="shared" si="14"/>
        <v>0</v>
      </c>
      <c r="V106" s="1"/>
    </row>
    <row r="107" spans="1:22" ht="18" customHeight="1" x14ac:dyDescent="0.15">
      <c r="A107" s="25">
        <v>38</v>
      </c>
      <c r="B107" s="14" t="s">
        <v>51</v>
      </c>
      <c r="C107" s="38">
        <v>4110</v>
      </c>
      <c r="D107" s="39">
        <v>354362</v>
      </c>
      <c r="E107" s="29">
        <v>2048</v>
      </c>
      <c r="F107" s="30">
        <v>117222</v>
      </c>
      <c r="G107" s="38">
        <v>2883</v>
      </c>
      <c r="H107" s="30">
        <v>132466</v>
      </c>
      <c r="I107" s="64">
        <f t="shared" si="11"/>
        <v>3275</v>
      </c>
      <c r="J107" s="65">
        <f t="shared" si="12"/>
        <v>339118</v>
      </c>
      <c r="K107" s="8"/>
      <c r="L107" s="37">
        <v>38</v>
      </c>
      <c r="M107" s="14" t="s">
        <v>51</v>
      </c>
      <c r="N107" s="38">
        <v>0</v>
      </c>
      <c r="O107" s="39">
        <v>0</v>
      </c>
      <c r="P107" s="29">
        <v>0</v>
      </c>
      <c r="Q107" s="30">
        <v>0</v>
      </c>
      <c r="R107" s="38">
        <v>0</v>
      </c>
      <c r="S107" s="39">
        <v>0</v>
      </c>
      <c r="T107" s="77">
        <f t="shared" si="13"/>
        <v>0</v>
      </c>
      <c r="U107" s="41">
        <f t="shared" si="14"/>
        <v>0</v>
      </c>
      <c r="V107" s="1"/>
    </row>
    <row r="108" spans="1:22" ht="18" customHeight="1" x14ac:dyDescent="0.15">
      <c r="A108" s="25">
        <v>39</v>
      </c>
      <c r="B108" s="14" t="s">
        <v>48</v>
      </c>
      <c r="C108" s="38">
        <v>0</v>
      </c>
      <c r="D108" s="39">
        <v>0</v>
      </c>
      <c r="E108" s="29">
        <v>0</v>
      </c>
      <c r="F108" s="30">
        <v>0</v>
      </c>
      <c r="G108" s="38">
        <v>0</v>
      </c>
      <c r="H108" s="30">
        <v>0</v>
      </c>
      <c r="I108" s="64">
        <f t="shared" si="11"/>
        <v>0</v>
      </c>
      <c r="J108" s="65">
        <f t="shared" si="12"/>
        <v>0</v>
      </c>
      <c r="K108" s="8"/>
      <c r="L108" s="37">
        <v>39</v>
      </c>
      <c r="M108" s="14" t="s">
        <v>48</v>
      </c>
      <c r="N108" s="38">
        <v>0</v>
      </c>
      <c r="O108" s="39">
        <v>0</v>
      </c>
      <c r="P108" s="29">
        <v>0</v>
      </c>
      <c r="Q108" s="30">
        <v>0</v>
      </c>
      <c r="R108" s="38">
        <v>0</v>
      </c>
      <c r="S108" s="39">
        <v>0</v>
      </c>
      <c r="T108" s="77">
        <f t="shared" si="13"/>
        <v>0</v>
      </c>
      <c r="U108" s="41">
        <f t="shared" si="14"/>
        <v>0</v>
      </c>
      <c r="V108" s="1"/>
    </row>
    <row r="109" spans="1:22" ht="18" customHeight="1" thickBot="1" x14ac:dyDescent="0.2">
      <c r="A109" s="25">
        <v>40</v>
      </c>
      <c r="B109" s="20" t="s">
        <v>49</v>
      </c>
      <c r="C109" s="43">
        <v>11582</v>
      </c>
      <c r="D109" s="44">
        <v>2012896</v>
      </c>
      <c r="E109" s="45">
        <v>10391</v>
      </c>
      <c r="F109" s="100">
        <v>1816260</v>
      </c>
      <c r="G109" s="43">
        <v>10208</v>
      </c>
      <c r="H109" s="93">
        <v>1680562</v>
      </c>
      <c r="I109" s="94">
        <f t="shared" si="11"/>
        <v>11765</v>
      </c>
      <c r="J109" s="66">
        <f t="shared" si="12"/>
        <v>2148594</v>
      </c>
      <c r="K109" s="8"/>
      <c r="L109" s="42">
        <v>40</v>
      </c>
      <c r="M109" s="20" t="s">
        <v>49</v>
      </c>
      <c r="N109" s="50">
        <v>0</v>
      </c>
      <c r="O109" s="51">
        <v>0</v>
      </c>
      <c r="P109" s="45">
        <v>0</v>
      </c>
      <c r="Q109" s="46">
        <v>0</v>
      </c>
      <c r="R109" s="43">
        <v>0</v>
      </c>
      <c r="S109" s="44">
        <v>0</v>
      </c>
      <c r="T109" s="90">
        <f t="shared" si="13"/>
        <v>0</v>
      </c>
      <c r="U109" s="49">
        <f t="shared" si="14"/>
        <v>0</v>
      </c>
      <c r="V109" s="1"/>
    </row>
    <row r="110" spans="1:22" ht="18" customHeight="1" thickTop="1" thickBot="1" x14ac:dyDescent="0.2">
      <c r="A110" s="69" t="s">
        <v>50</v>
      </c>
      <c r="B110" s="79"/>
      <c r="C110" s="52">
        <f t="shared" ref="C110:H110" si="15">SUM(C70:C109)</f>
        <v>124487</v>
      </c>
      <c r="D110" s="55">
        <f t="shared" si="15"/>
        <v>25339965</v>
      </c>
      <c r="E110" s="52">
        <f t="shared" si="15"/>
        <v>111322</v>
      </c>
      <c r="F110" s="53">
        <f t="shared" si="15"/>
        <v>30730686</v>
      </c>
      <c r="G110" s="54">
        <f t="shared" si="15"/>
        <v>112064</v>
      </c>
      <c r="H110" s="55">
        <f t="shared" si="15"/>
        <v>31104816</v>
      </c>
      <c r="I110" s="52">
        <f>SUM(I70:I109)</f>
        <v>123745</v>
      </c>
      <c r="J110" s="75">
        <f>SUM(J70:J109)</f>
        <v>24965835</v>
      </c>
      <c r="K110" s="8"/>
      <c r="L110" s="133" t="s">
        <v>50</v>
      </c>
      <c r="M110" s="134"/>
      <c r="N110" s="52">
        <f t="shared" ref="N110:S110" si="16">SUM(N70:N109)</f>
        <v>1921</v>
      </c>
      <c r="O110" s="53">
        <f t="shared" si="16"/>
        <v>677505</v>
      </c>
      <c r="P110" s="54">
        <f>SUM(P70:P109)</f>
        <v>1049</v>
      </c>
      <c r="Q110" s="56">
        <f t="shared" si="16"/>
        <v>388950</v>
      </c>
      <c r="R110" s="57">
        <f t="shared" si="16"/>
        <v>932</v>
      </c>
      <c r="S110" s="56">
        <f t="shared" si="16"/>
        <v>338550</v>
      </c>
      <c r="T110" s="57">
        <f>SUM(T70:T109)</f>
        <v>2038</v>
      </c>
      <c r="U110" s="53">
        <f>SUM(U70:U109)</f>
        <v>727905</v>
      </c>
      <c r="V110" s="1"/>
    </row>
    <row r="111" spans="1:22" ht="18" customHeight="1" thickTop="1" thickBot="1" x14ac:dyDescent="0.2">
      <c r="A111" s="119" t="s">
        <v>9</v>
      </c>
      <c r="B111" s="132"/>
      <c r="C111" s="57">
        <v>155852</v>
      </c>
      <c r="D111" s="82">
        <v>23966624</v>
      </c>
      <c r="E111" s="52">
        <v>86375</v>
      </c>
      <c r="F111" s="53">
        <v>22994157</v>
      </c>
      <c r="G111" s="54">
        <v>88497</v>
      </c>
      <c r="H111" s="55">
        <v>23114155</v>
      </c>
      <c r="I111" s="52">
        <f>C111+E111-G111</f>
        <v>153730</v>
      </c>
      <c r="J111" s="53">
        <f>D111+F111-H111</f>
        <v>23846626</v>
      </c>
      <c r="K111" s="8"/>
      <c r="L111" s="119" t="s">
        <v>9</v>
      </c>
      <c r="M111" s="132"/>
      <c r="N111" s="57">
        <v>1989</v>
      </c>
      <c r="O111" s="82">
        <v>755155</v>
      </c>
      <c r="P111" s="52">
        <v>813</v>
      </c>
      <c r="Q111" s="53">
        <v>313780</v>
      </c>
      <c r="R111" s="54">
        <v>852</v>
      </c>
      <c r="S111" s="55">
        <v>327280</v>
      </c>
      <c r="T111" s="52">
        <f>N111+P111-R111</f>
        <v>1950</v>
      </c>
      <c r="U111" s="53">
        <f>O111+Q111-S111</f>
        <v>741655</v>
      </c>
      <c r="V111" s="1"/>
    </row>
    <row r="112" spans="1:22" ht="18" customHeight="1" thickBot="1" x14ac:dyDescent="0.2">
      <c r="A112" s="119" t="s">
        <v>10</v>
      </c>
      <c r="B112" s="120"/>
      <c r="C112" s="101">
        <f t="shared" ref="C112:I112" si="17">C110/C111*100</f>
        <v>79.875137951389789</v>
      </c>
      <c r="D112" s="102">
        <f t="shared" si="17"/>
        <v>105.73022299678085</v>
      </c>
      <c r="E112" s="101">
        <f t="shared" si="17"/>
        <v>128.88219971056441</v>
      </c>
      <c r="F112" s="103">
        <f t="shared" si="17"/>
        <v>133.6456300615848</v>
      </c>
      <c r="G112" s="104">
        <f t="shared" si="17"/>
        <v>126.63028125247185</v>
      </c>
      <c r="H112" s="103">
        <f t="shared" si="17"/>
        <v>134.5704223234637</v>
      </c>
      <c r="I112" s="105">
        <f t="shared" si="17"/>
        <v>80.495023742925909</v>
      </c>
      <c r="J112" s="106">
        <f>J110/J111*100</f>
        <v>104.69336416816365</v>
      </c>
      <c r="K112" s="8"/>
      <c r="L112" s="119" t="s">
        <v>10</v>
      </c>
      <c r="M112" s="120"/>
      <c r="N112" s="101">
        <f t="shared" ref="N112:T112" si="18">N110/N111*100</f>
        <v>96.581196581196579</v>
      </c>
      <c r="O112" s="102">
        <f t="shared" si="18"/>
        <v>89.717342797174098</v>
      </c>
      <c r="P112" s="101">
        <f t="shared" si="18"/>
        <v>129.02829028290284</v>
      </c>
      <c r="Q112" s="103">
        <f t="shared" si="18"/>
        <v>123.95627509720187</v>
      </c>
      <c r="R112" s="104">
        <f t="shared" si="18"/>
        <v>109.38967136150235</v>
      </c>
      <c r="S112" s="103">
        <f t="shared" si="18"/>
        <v>103.44353458812026</v>
      </c>
      <c r="T112" s="105">
        <f t="shared" si="18"/>
        <v>104.51282051282051</v>
      </c>
      <c r="U112" s="106">
        <f>U110/U111*100</f>
        <v>98.146038252287113</v>
      </c>
      <c r="V112" s="1"/>
    </row>
    <row r="113" spans="1:22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V113" s="1"/>
    </row>
    <row r="114" spans="1:22" x14ac:dyDescent="0.15">
      <c r="A114" s="8" t="s">
        <v>68</v>
      </c>
      <c r="B114" s="8" t="s">
        <v>69</v>
      </c>
      <c r="C114" s="8"/>
      <c r="D114" s="8"/>
      <c r="E114" s="8"/>
      <c r="F114" s="8"/>
      <c r="G114" s="8"/>
      <c r="H114" s="8"/>
      <c r="I114" s="8"/>
      <c r="J114" s="8"/>
      <c r="K114" s="8"/>
      <c r="L114" s="8" t="s">
        <v>68</v>
      </c>
      <c r="M114" s="8" t="s">
        <v>69</v>
      </c>
      <c r="N114" s="8"/>
      <c r="O114" s="8"/>
      <c r="P114" s="8"/>
      <c r="Q114" s="8"/>
      <c r="R114" s="8"/>
      <c r="S114" s="8"/>
      <c r="T114" s="8"/>
      <c r="U114" s="8"/>
      <c r="V114" s="1"/>
    </row>
    <row r="115" spans="1:22" x14ac:dyDescent="0.15">
      <c r="A115" s="8"/>
      <c r="B115" s="8" t="s">
        <v>80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 t="s">
        <v>71</v>
      </c>
      <c r="N115" s="8"/>
      <c r="O115" s="8"/>
      <c r="P115" s="8"/>
      <c r="Q115" s="8"/>
      <c r="R115" s="8"/>
      <c r="S115" s="8"/>
      <c r="T115" s="8"/>
      <c r="U115" s="8"/>
      <c r="V115" s="1"/>
    </row>
    <row r="116" spans="1:22" x14ac:dyDescent="0.15">
      <c r="A116" s="8"/>
      <c r="B116" s="8" t="s">
        <v>81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 t="s">
        <v>73</v>
      </c>
      <c r="N116" s="8"/>
      <c r="O116" s="8"/>
      <c r="P116" s="8"/>
      <c r="Q116" s="8"/>
      <c r="R116" s="8"/>
      <c r="S116" s="8"/>
      <c r="T116" s="8"/>
      <c r="U116" s="8"/>
      <c r="V116" s="1"/>
    </row>
    <row r="117" spans="1:22" x14ac:dyDescent="0.15">
      <c r="A117" s="8"/>
      <c r="B117" s="8" t="s">
        <v>75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99" t="s">
        <v>75</v>
      </c>
      <c r="N117" s="99"/>
      <c r="O117" s="99"/>
      <c r="P117" s="99"/>
      <c r="Q117" s="99"/>
      <c r="R117" s="99"/>
      <c r="S117" s="99"/>
      <c r="T117" s="99"/>
      <c r="U117" s="99"/>
      <c r="V117" s="1"/>
    </row>
    <row r="118" spans="1:22" x14ac:dyDescent="0.15">
      <c r="A118" s="8"/>
      <c r="B118" s="8" t="s">
        <v>83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 t="s">
        <v>77</v>
      </c>
      <c r="N118" s="8"/>
      <c r="O118" s="8"/>
      <c r="P118" s="8"/>
      <c r="Q118" s="8"/>
      <c r="R118" s="8"/>
      <c r="S118" s="8"/>
      <c r="T118" s="8"/>
      <c r="U118" s="8"/>
      <c r="V118" s="1"/>
    </row>
    <row r="119" spans="1:22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1"/>
    </row>
    <row r="120" spans="1:22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1:22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2" x14ac:dyDescent="0.15">
      <c r="A122" t="s">
        <v>88</v>
      </c>
      <c r="B122" s="8"/>
      <c r="C122" s="8"/>
      <c r="D122" s="8"/>
      <c r="E122" s="8"/>
      <c r="F122" s="8"/>
      <c r="G122" s="8"/>
      <c r="H122" s="8"/>
      <c r="I122" s="8"/>
      <c r="J122" s="8"/>
      <c r="L122" t="s">
        <v>88</v>
      </c>
      <c r="M122" s="8"/>
      <c r="N122" s="8"/>
      <c r="O122" s="8"/>
      <c r="P122" s="8"/>
      <c r="Q122" s="8"/>
      <c r="R122" s="8"/>
      <c r="S122" s="8"/>
      <c r="T122" s="8"/>
      <c r="U122" s="8"/>
    </row>
    <row r="123" spans="1:22" ht="18.75" x14ac:dyDescent="0.2">
      <c r="A123" s="6"/>
      <c r="B123" s="4" t="s">
        <v>52</v>
      </c>
      <c r="C123" s="4"/>
      <c r="D123" s="4"/>
      <c r="E123" s="4"/>
      <c r="F123" s="4"/>
      <c r="G123" s="4"/>
      <c r="H123" s="5"/>
      <c r="I123" s="6"/>
      <c r="J123" s="6"/>
      <c r="L123" s="6"/>
      <c r="M123" s="4" t="s">
        <v>52</v>
      </c>
      <c r="N123" s="4"/>
      <c r="O123" s="4"/>
      <c r="P123" s="4"/>
      <c r="Q123" s="4"/>
      <c r="R123" s="4"/>
      <c r="S123" s="5"/>
      <c r="T123" s="6"/>
      <c r="U123" s="6"/>
    </row>
    <row r="124" spans="1:22" x14ac:dyDescent="0.15">
      <c r="A124" s="6"/>
      <c r="B124" s="6"/>
      <c r="C124" s="6"/>
      <c r="D124" s="6" t="s">
        <v>53</v>
      </c>
      <c r="E124" s="6"/>
      <c r="F124" s="6"/>
      <c r="G124" s="6"/>
      <c r="H124" s="6"/>
      <c r="I124" s="6"/>
      <c r="J124" s="6"/>
      <c r="L124" s="6"/>
      <c r="M124" s="6"/>
      <c r="N124" s="6"/>
      <c r="O124" s="6" t="s">
        <v>53</v>
      </c>
      <c r="P124" s="6"/>
      <c r="Q124" s="6"/>
      <c r="R124" s="6"/>
      <c r="S124" s="6"/>
      <c r="T124" s="6"/>
      <c r="U124" s="6"/>
    </row>
    <row r="125" spans="1:22" x14ac:dyDescent="0.15">
      <c r="A125" s="116" t="str">
        <f>A4</f>
        <v>令和　２年　１２月分</v>
      </c>
      <c r="B125" s="117"/>
      <c r="C125" s="8"/>
      <c r="D125" s="8"/>
      <c r="E125" s="8"/>
      <c r="F125" s="8"/>
      <c r="G125" s="8"/>
      <c r="H125" s="8" t="s">
        <v>54</v>
      </c>
      <c r="I125" s="8"/>
      <c r="J125" s="8"/>
      <c r="L125" s="116" t="str">
        <f>A4</f>
        <v>令和　２年　１２月分</v>
      </c>
      <c r="M125" s="117"/>
      <c r="N125" s="8"/>
      <c r="O125" s="8"/>
      <c r="P125" s="8"/>
      <c r="Q125" s="8"/>
      <c r="R125" s="8"/>
      <c r="S125" s="8" t="s">
        <v>54</v>
      </c>
      <c r="T125" s="8"/>
      <c r="U125" s="8"/>
    </row>
    <row r="126" spans="1:22" x14ac:dyDescent="0.15">
      <c r="A126" s="8"/>
      <c r="B126" t="s">
        <v>87</v>
      </c>
      <c r="C126" s="8"/>
      <c r="D126" s="8"/>
      <c r="E126" s="8"/>
      <c r="F126" s="8"/>
      <c r="G126" s="8"/>
      <c r="H126" s="8"/>
      <c r="I126" s="8"/>
      <c r="J126" s="8"/>
      <c r="L126" s="8"/>
      <c r="M126" s="8" t="s">
        <v>79</v>
      </c>
      <c r="N126" s="8"/>
      <c r="O126" s="8"/>
      <c r="P126" s="8"/>
      <c r="Q126" s="8"/>
      <c r="R126" s="8"/>
      <c r="S126" s="8"/>
      <c r="T126" s="8"/>
      <c r="U126" s="8"/>
    </row>
    <row r="127" spans="1:22" ht="14.25" thickBot="1" x14ac:dyDescent="0.2">
      <c r="A127" s="8" t="s">
        <v>57</v>
      </c>
      <c r="B127" s="8"/>
      <c r="C127" s="8" t="s">
        <v>3</v>
      </c>
      <c r="D127" s="8"/>
      <c r="E127" s="8"/>
      <c r="F127" s="8"/>
      <c r="G127" s="8"/>
      <c r="H127" s="8"/>
      <c r="I127" s="8"/>
      <c r="J127" s="8"/>
      <c r="L127" s="8" t="s">
        <v>57</v>
      </c>
      <c r="M127" s="8"/>
      <c r="N127" s="8" t="s">
        <v>3</v>
      </c>
      <c r="O127" s="8"/>
      <c r="P127" s="8"/>
      <c r="Q127" s="8"/>
      <c r="R127" s="8"/>
      <c r="S127" s="8"/>
      <c r="T127" s="8"/>
      <c r="U127" s="8"/>
    </row>
    <row r="128" spans="1:22" ht="14.25" thickTop="1" x14ac:dyDescent="0.15">
      <c r="A128" s="9"/>
      <c r="B128" s="10" t="s">
        <v>59</v>
      </c>
      <c r="C128" s="130" t="s">
        <v>60</v>
      </c>
      <c r="D128" s="124"/>
      <c r="E128" s="130" t="s">
        <v>61</v>
      </c>
      <c r="F128" s="131"/>
      <c r="G128" s="124" t="s">
        <v>62</v>
      </c>
      <c r="H128" s="124"/>
      <c r="I128" s="122" t="s">
        <v>63</v>
      </c>
      <c r="J128" s="127"/>
      <c r="L128" s="9"/>
      <c r="M128" s="10" t="s">
        <v>59</v>
      </c>
      <c r="N128" s="130" t="s">
        <v>60</v>
      </c>
      <c r="O128" s="131"/>
      <c r="P128" s="130" t="s">
        <v>61</v>
      </c>
      <c r="Q128" s="131"/>
      <c r="R128" s="130" t="s">
        <v>62</v>
      </c>
      <c r="S128" s="131"/>
      <c r="T128" s="130" t="s">
        <v>63</v>
      </c>
      <c r="U128" s="131"/>
    </row>
    <row r="129" spans="1:21" x14ac:dyDescent="0.15">
      <c r="A129" s="11"/>
      <c r="B129" s="12"/>
      <c r="C129" s="13" t="s">
        <v>64</v>
      </c>
      <c r="D129" s="14" t="s">
        <v>65</v>
      </c>
      <c r="E129" s="13" t="s">
        <v>64</v>
      </c>
      <c r="F129" s="15" t="s">
        <v>65</v>
      </c>
      <c r="G129" s="16" t="s">
        <v>64</v>
      </c>
      <c r="H129" s="14" t="s">
        <v>65</v>
      </c>
      <c r="I129" s="95" t="s">
        <v>64</v>
      </c>
      <c r="J129" s="96" t="s">
        <v>65</v>
      </c>
      <c r="L129" s="11"/>
      <c r="M129" s="12"/>
      <c r="N129" s="13" t="s">
        <v>64</v>
      </c>
      <c r="O129" s="14" t="s">
        <v>65</v>
      </c>
      <c r="P129" s="13" t="s">
        <v>64</v>
      </c>
      <c r="Q129" s="15" t="s">
        <v>65</v>
      </c>
      <c r="R129" s="16" t="s">
        <v>64</v>
      </c>
      <c r="S129" s="14" t="s">
        <v>65</v>
      </c>
      <c r="T129" s="13" t="s">
        <v>64</v>
      </c>
      <c r="U129" s="15" t="s">
        <v>65</v>
      </c>
    </row>
    <row r="130" spans="1:21" ht="14.25" thickBot="1" x14ac:dyDescent="0.2">
      <c r="A130" s="17" t="s">
        <v>66</v>
      </c>
      <c r="B130" s="18"/>
      <c r="C130" s="21" t="s">
        <v>4</v>
      </c>
      <c r="D130" s="24" t="s">
        <v>67</v>
      </c>
      <c r="E130" s="21" t="s">
        <v>4</v>
      </c>
      <c r="F130" s="22" t="s">
        <v>67</v>
      </c>
      <c r="G130" s="23" t="s">
        <v>4</v>
      </c>
      <c r="H130" s="24" t="s">
        <v>67</v>
      </c>
      <c r="I130" s="61" t="s">
        <v>4</v>
      </c>
      <c r="J130" s="62" t="s">
        <v>67</v>
      </c>
      <c r="L130" s="17" t="s">
        <v>66</v>
      </c>
      <c r="M130" s="18"/>
      <c r="N130" s="21" t="s">
        <v>4</v>
      </c>
      <c r="O130" s="24" t="s">
        <v>67</v>
      </c>
      <c r="P130" s="21" t="s">
        <v>4</v>
      </c>
      <c r="Q130" s="22" t="s">
        <v>67</v>
      </c>
      <c r="R130" s="23" t="s">
        <v>4</v>
      </c>
      <c r="S130" s="24" t="s">
        <v>67</v>
      </c>
      <c r="T130" s="21" t="s">
        <v>4</v>
      </c>
      <c r="U130" s="22" t="s">
        <v>67</v>
      </c>
    </row>
    <row r="131" spans="1:21" ht="18" customHeight="1" thickTop="1" x14ac:dyDescent="0.15">
      <c r="A131" s="25">
        <v>1</v>
      </c>
      <c r="B131" s="26" t="s">
        <v>12</v>
      </c>
      <c r="C131" s="33">
        <v>0</v>
      </c>
      <c r="D131" s="63">
        <v>0</v>
      </c>
      <c r="E131" s="29">
        <v>0</v>
      </c>
      <c r="F131" s="30">
        <v>0</v>
      </c>
      <c r="G131" s="31">
        <v>0</v>
      </c>
      <c r="H131" s="36">
        <v>0</v>
      </c>
      <c r="I131" s="40">
        <f>+C131+E131-G131</f>
        <v>0</v>
      </c>
      <c r="J131" s="36">
        <f>+D131+F131-H131</f>
        <v>0</v>
      </c>
      <c r="L131" s="25">
        <v>1</v>
      </c>
      <c r="M131" s="26" t="s">
        <v>12</v>
      </c>
      <c r="N131" s="33">
        <v>0</v>
      </c>
      <c r="O131" s="63">
        <v>0</v>
      </c>
      <c r="P131" s="29">
        <v>0</v>
      </c>
      <c r="Q131" s="30">
        <v>0</v>
      </c>
      <c r="R131" s="31">
        <v>0</v>
      </c>
      <c r="S131" s="36">
        <v>0</v>
      </c>
      <c r="T131" s="33">
        <f>+N131+P131-R131</f>
        <v>0</v>
      </c>
      <c r="U131" s="63">
        <f>+O131+Q131-S131</f>
        <v>0</v>
      </c>
    </row>
    <row r="132" spans="1:21" ht="18" customHeight="1" x14ac:dyDescent="0.15">
      <c r="A132" s="37">
        <v>2</v>
      </c>
      <c r="B132" s="14" t="s">
        <v>13</v>
      </c>
      <c r="C132" s="31">
        <v>318</v>
      </c>
      <c r="D132" s="32">
        <v>16190</v>
      </c>
      <c r="E132" s="29">
        <v>898</v>
      </c>
      <c r="F132" s="30">
        <v>45618</v>
      </c>
      <c r="G132" s="31">
        <v>908</v>
      </c>
      <c r="H132" s="32">
        <v>46169</v>
      </c>
      <c r="I132" s="31">
        <f t="shared" ref="I132:I170" si="19">+C132+E132-G132</f>
        <v>308</v>
      </c>
      <c r="J132" s="32">
        <f t="shared" ref="J132:J170" si="20">+D132+F132-H132</f>
        <v>15639</v>
      </c>
      <c r="L132" s="37">
        <v>2</v>
      </c>
      <c r="M132" s="14" t="s">
        <v>13</v>
      </c>
      <c r="N132" s="31">
        <v>0</v>
      </c>
      <c r="O132" s="32">
        <v>0</v>
      </c>
      <c r="P132" s="29">
        <v>0</v>
      </c>
      <c r="Q132" s="30">
        <v>0</v>
      </c>
      <c r="R132" s="31">
        <v>0</v>
      </c>
      <c r="S132" s="32">
        <v>0</v>
      </c>
      <c r="T132" s="31">
        <f t="shared" ref="T132:T170" si="21">+N132+P132-R132</f>
        <v>0</v>
      </c>
      <c r="U132" s="32">
        <f t="shared" ref="U132:U170" si="22">+O132+Q132-S132</f>
        <v>0</v>
      </c>
    </row>
    <row r="133" spans="1:21" ht="18" customHeight="1" x14ac:dyDescent="0.15">
      <c r="A133" s="37">
        <v>3</v>
      </c>
      <c r="B133" s="14" t="s">
        <v>14</v>
      </c>
      <c r="C133" s="31">
        <v>0</v>
      </c>
      <c r="D133" s="32">
        <v>0</v>
      </c>
      <c r="E133" s="29">
        <v>0</v>
      </c>
      <c r="F133" s="30">
        <v>0</v>
      </c>
      <c r="G133" s="31">
        <v>0</v>
      </c>
      <c r="H133" s="32">
        <v>0</v>
      </c>
      <c r="I133" s="31">
        <f t="shared" si="19"/>
        <v>0</v>
      </c>
      <c r="J133" s="32">
        <f t="shared" si="20"/>
        <v>0</v>
      </c>
      <c r="L133" s="37">
        <v>3</v>
      </c>
      <c r="M133" s="14" t="s">
        <v>14</v>
      </c>
      <c r="N133" s="31">
        <v>0</v>
      </c>
      <c r="O133" s="32">
        <v>0</v>
      </c>
      <c r="P133" s="29">
        <v>0</v>
      </c>
      <c r="Q133" s="30">
        <v>0</v>
      </c>
      <c r="R133" s="31">
        <v>0</v>
      </c>
      <c r="S133" s="32">
        <v>0</v>
      </c>
      <c r="T133" s="31">
        <f t="shared" si="21"/>
        <v>0</v>
      </c>
      <c r="U133" s="32">
        <f t="shared" si="22"/>
        <v>0</v>
      </c>
    </row>
    <row r="134" spans="1:21" ht="18" customHeight="1" x14ac:dyDescent="0.15">
      <c r="A134" s="25">
        <v>4</v>
      </c>
      <c r="B134" s="14" t="s">
        <v>15</v>
      </c>
      <c r="C134" s="31">
        <v>0</v>
      </c>
      <c r="D134" s="32">
        <v>0</v>
      </c>
      <c r="E134" s="29">
        <v>0</v>
      </c>
      <c r="F134" s="30">
        <v>0</v>
      </c>
      <c r="G134" s="31">
        <v>0</v>
      </c>
      <c r="H134" s="32">
        <v>0</v>
      </c>
      <c r="I134" s="31">
        <f t="shared" si="19"/>
        <v>0</v>
      </c>
      <c r="J134" s="32">
        <f t="shared" si="20"/>
        <v>0</v>
      </c>
      <c r="L134" s="25">
        <v>4</v>
      </c>
      <c r="M134" s="14" t="s">
        <v>15</v>
      </c>
      <c r="N134" s="31">
        <v>0</v>
      </c>
      <c r="O134" s="32">
        <v>0</v>
      </c>
      <c r="P134" s="29">
        <v>0</v>
      </c>
      <c r="Q134" s="30">
        <v>0</v>
      </c>
      <c r="R134" s="31">
        <v>0</v>
      </c>
      <c r="S134" s="32">
        <v>0</v>
      </c>
      <c r="T134" s="31">
        <f t="shared" si="21"/>
        <v>0</v>
      </c>
      <c r="U134" s="32">
        <f t="shared" si="22"/>
        <v>0</v>
      </c>
    </row>
    <row r="135" spans="1:21" ht="18" customHeight="1" x14ac:dyDescent="0.15">
      <c r="A135" s="37">
        <v>5</v>
      </c>
      <c r="B135" s="14" t="s">
        <v>16</v>
      </c>
      <c r="C135" s="31">
        <v>0</v>
      </c>
      <c r="D135" s="32">
        <v>0</v>
      </c>
      <c r="E135" s="29">
        <v>0</v>
      </c>
      <c r="F135" s="30">
        <v>0</v>
      </c>
      <c r="G135" s="31">
        <v>0</v>
      </c>
      <c r="H135" s="32">
        <v>0</v>
      </c>
      <c r="I135" s="31">
        <f t="shared" si="19"/>
        <v>0</v>
      </c>
      <c r="J135" s="32">
        <f t="shared" si="20"/>
        <v>0</v>
      </c>
      <c r="L135" s="37">
        <v>5</v>
      </c>
      <c r="M135" s="14" t="s">
        <v>16</v>
      </c>
      <c r="N135" s="31">
        <v>0</v>
      </c>
      <c r="O135" s="32">
        <v>0</v>
      </c>
      <c r="P135" s="29">
        <v>0</v>
      </c>
      <c r="Q135" s="30">
        <v>0</v>
      </c>
      <c r="R135" s="31">
        <v>0</v>
      </c>
      <c r="S135" s="32">
        <v>0</v>
      </c>
      <c r="T135" s="31">
        <f t="shared" si="21"/>
        <v>0</v>
      </c>
      <c r="U135" s="32">
        <f t="shared" si="22"/>
        <v>0</v>
      </c>
    </row>
    <row r="136" spans="1:21" ht="18" customHeight="1" x14ac:dyDescent="0.15">
      <c r="A136" s="37">
        <v>6</v>
      </c>
      <c r="B136" s="14" t="s">
        <v>17</v>
      </c>
      <c r="C136" s="31">
        <v>0</v>
      </c>
      <c r="D136" s="32">
        <v>0</v>
      </c>
      <c r="E136" s="29">
        <v>0</v>
      </c>
      <c r="F136" s="30">
        <v>0</v>
      </c>
      <c r="G136" s="31">
        <v>0</v>
      </c>
      <c r="H136" s="32">
        <v>0</v>
      </c>
      <c r="I136" s="31">
        <f t="shared" si="19"/>
        <v>0</v>
      </c>
      <c r="J136" s="32">
        <f t="shared" si="20"/>
        <v>0</v>
      </c>
      <c r="L136" s="37">
        <v>6</v>
      </c>
      <c r="M136" s="14" t="s">
        <v>17</v>
      </c>
      <c r="N136" s="31">
        <v>0</v>
      </c>
      <c r="O136" s="32">
        <v>0</v>
      </c>
      <c r="P136" s="29">
        <v>0</v>
      </c>
      <c r="Q136" s="30">
        <v>0</v>
      </c>
      <c r="R136" s="31">
        <v>0</v>
      </c>
      <c r="S136" s="32">
        <v>0</v>
      </c>
      <c r="T136" s="31">
        <f t="shared" si="21"/>
        <v>0</v>
      </c>
      <c r="U136" s="32">
        <f t="shared" si="22"/>
        <v>0</v>
      </c>
    </row>
    <row r="137" spans="1:21" ht="18" customHeight="1" x14ac:dyDescent="0.15">
      <c r="A137" s="25">
        <v>7</v>
      </c>
      <c r="B137" s="14" t="s">
        <v>18</v>
      </c>
      <c r="C137" s="31">
        <v>0</v>
      </c>
      <c r="D137" s="32">
        <v>0</v>
      </c>
      <c r="E137" s="29">
        <v>0</v>
      </c>
      <c r="F137" s="30">
        <v>0</v>
      </c>
      <c r="G137" s="31">
        <v>0</v>
      </c>
      <c r="H137" s="32">
        <v>0</v>
      </c>
      <c r="I137" s="31">
        <f t="shared" si="19"/>
        <v>0</v>
      </c>
      <c r="J137" s="32">
        <f t="shared" si="20"/>
        <v>0</v>
      </c>
      <c r="L137" s="25">
        <v>7</v>
      </c>
      <c r="M137" s="14" t="s">
        <v>18</v>
      </c>
      <c r="N137" s="31">
        <v>0</v>
      </c>
      <c r="O137" s="32">
        <v>0</v>
      </c>
      <c r="P137" s="29">
        <v>0</v>
      </c>
      <c r="Q137" s="30">
        <v>0</v>
      </c>
      <c r="R137" s="31">
        <v>0</v>
      </c>
      <c r="S137" s="32">
        <v>0</v>
      </c>
      <c r="T137" s="31">
        <f t="shared" si="21"/>
        <v>0</v>
      </c>
      <c r="U137" s="32">
        <f t="shared" si="22"/>
        <v>0</v>
      </c>
    </row>
    <row r="138" spans="1:21" ht="18" customHeight="1" x14ac:dyDescent="0.15">
      <c r="A138" s="37">
        <v>8</v>
      </c>
      <c r="B138" s="14" t="s">
        <v>19</v>
      </c>
      <c r="C138" s="31">
        <v>0</v>
      </c>
      <c r="D138" s="32">
        <v>0</v>
      </c>
      <c r="E138" s="29">
        <v>0</v>
      </c>
      <c r="F138" s="30">
        <v>0</v>
      </c>
      <c r="G138" s="31">
        <v>0</v>
      </c>
      <c r="H138" s="32">
        <v>0</v>
      </c>
      <c r="I138" s="31">
        <f t="shared" si="19"/>
        <v>0</v>
      </c>
      <c r="J138" s="32">
        <f t="shared" si="20"/>
        <v>0</v>
      </c>
      <c r="L138" s="37">
        <v>8</v>
      </c>
      <c r="M138" s="14" t="s">
        <v>19</v>
      </c>
      <c r="N138" s="31">
        <v>0</v>
      </c>
      <c r="O138" s="32">
        <v>0</v>
      </c>
      <c r="P138" s="29">
        <v>0</v>
      </c>
      <c r="Q138" s="30">
        <v>0</v>
      </c>
      <c r="R138" s="31">
        <v>0</v>
      </c>
      <c r="S138" s="32">
        <v>0</v>
      </c>
      <c r="T138" s="31">
        <f t="shared" si="21"/>
        <v>0</v>
      </c>
      <c r="U138" s="32">
        <f t="shared" si="22"/>
        <v>0</v>
      </c>
    </row>
    <row r="139" spans="1:21" ht="18" customHeight="1" x14ac:dyDescent="0.15">
      <c r="A139" s="37">
        <v>9</v>
      </c>
      <c r="B139" s="14" t="s">
        <v>20</v>
      </c>
      <c r="C139" s="31">
        <v>0</v>
      </c>
      <c r="D139" s="32">
        <v>0</v>
      </c>
      <c r="E139" s="29">
        <v>0</v>
      </c>
      <c r="F139" s="30">
        <v>0</v>
      </c>
      <c r="G139" s="31">
        <v>0</v>
      </c>
      <c r="H139" s="32">
        <v>0</v>
      </c>
      <c r="I139" s="31">
        <f t="shared" si="19"/>
        <v>0</v>
      </c>
      <c r="J139" s="32">
        <f t="shared" si="20"/>
        <v>0</v>
      </c>
      <c r="L139" s="37">
        <v>9</v>
      </c>
      <c r="M139" s="14" t="s">
        <v>20</v>
      </c>
      <c r="N139" s="31">
        <v>0</v>
      </c>
      <c r="O139" s="32">
        <v>0</v>
      </c>
      <c r="P139" s="29">
        <v>0</v>
      </c>
      <c r="Q139" s="30">
        <v>0</v>
      </c>
      <c r="R139" s="31">
        <v>0</v>
      </c>
      <c r="S139" s="32">
        <v>0</v>
      </c>
      <c r="T139" s="31">
        <f t="shared" si="21"/>
        <v>0</v>
      </c>
      <c r="U139" s="32">
        <f t="shared" si="22"/>
        <v>0</v>
      </c>
    </row>
    <row r="140" spans="1:21" ht="18" customHeight="1" x14ac:dyDescent="0.15">
      <c r="A140" s="25">
        <v>10</v>
      </c>
      <c r="B140" s="14" t="s">
        <v>21</v>
      </c>
      <c r="C140" s="31">
        <v>0</v>
      </c>
      <c r="D140" s="32">
        <v>0</v>
      </c>
      <c r="E140" s="29">
        <v>0</v>
      </c>
      <c r="F140" s="30">
        <v>0</v>
      </c>
      <c r="G140" s="31">
        <v>0</v>
      </c>
      <c r="H140" s="32">
        <v>0</v>
      </c>
      <c r="I140" s="31">
        <f t="shared" si="19"/>
        <v>0</v>
      </c>
      <c r="J140" s="32">
        <f t="shared" si="20"/>
        <v>0</v>
      </c>
      <c r="L140" s="25">
        <v>10</v>
      </c>
      <c r="M140" s="14" t="s">
        <v>21</v>
      </c>
      <c r="N140" s="31">
        <v>0</v>
      </c>
      <c r="O140" s="32">
        <v>0</v>
      </c>
      <c r="P140" s="29">
        <v>0</v>
      </c>
      <c r="Q140" s="30">
        <v>0</v>
      </c>
      <c r="R140" s="31">
        <v>0</v>
      </c>
      <c r="S140" s="32">
        <v>0</v>
      </c>
      <c r="T140" s="31">
        <f t="shared" si="21"/>
        <v>0</v>
      </c>
      <c r="U140" s="32">
        <f t="shared" si="22"/>
        <v>0</v>
      </c>
    </row>
    <row r="141" spans="1:21" ht="18" customHeight="1" x14ac:dyDescent="0.15">
      <c r="A141" s="37">
        <v>11</v>
      </c>
      <c r="B141" s="14" t="s">
        <v>22</v>
      </c>
      <c r="C141" s="31">
        <v>0</v>
      </c>
      <c r="D141" s="32">
        <v>0</v>
      </c>
      <c r="E141" s="29">
        <v>0</v>
      </c>
      <c r="F141" s="30">
        <v>0</v>
      </c>
      <c r="G141" s="31">
        <v>0</v>
      </c>
      <c r="H141" s="32">
        <v>0</v>
      </c>
      <c r="I141" s="31">
        <f t="shared" si="19"/>
        <v>0</v>
      </c>
      <c r="J141" s="32">
        <f t="shared" si="20"/>
        <v>0</v>
      </c>
      <c r="L141" s="37">
        <v>11</v>
      </c>
      <c r="M141" s="14" t="s">
        <v>22</v>
      </c>
      <c r="N141" s="31">
        <v>0</v>
      </c>
      <c r="O141" s="32">
        <v>0</v>
      </c>
      <c r="P141" s="29">
        <v>0</v>
      </c>
      <c r="Q141" s="30">
        <v>0</v>
      </c>
      <c r="R141" s="31">
        <v>0</v>
      </c>
      <c r="S141" s="32">
        <v>0</v>
      </c>
      <c r="T141" s="31">
        <f t="shared" si="21"/>
        <v>0</v>
      </c>
      <c r="U141" s="32">
        <f t="shared" si="22"/>
        <v>0</v>
      </c>
    </row>
    <row r="142" spans="1:21" ht="18" customHeight="1" x14ac:dyDescent="0.15">
      <c r="A142" s="37">
        <v>12</v>
      </c>
      <c r="B142" s="14" t="s">
        <v>23</v>
      </c>
      <c r="C142" s="31">
        <v>0</v>
      </c>
      <c r="D142" s="32">
        <v>0</v>
      </c>
      <c r="E142" s="29">
        <v>0</v>
      </c>
      <c r="F142" s="30">
        <v>0</v>
      </c>
      <c r="G142" s="31">
        <v>0</v>
      </c>
      <c r="H142" s="32">
        <v>0</v>
      </c>
      <c r="I142" s="31">
        <f t="shared" si="19"/>
        <v>0</v>
      </c>
      <c r="J142" s="32">
        <f t="shared" si="20"/>
        <v>0</v>
      </c>
      <c r="L142" s="37">
        <v>12</v>
      </c>
      <c r="M142" s="14" t="s">
        <v>23</v>
      </c>
      <c r="N142" s="31">
        <v>0</v>
      </c>
      <c r="O142" s="32">
        <v>0</v>
      </c>
      <c r="P142" s="29">
        <v>0</v>
      </c>
      <c r="Q142" s="30">
        <v>0</v>
      </c>
      <c r="R142" s="31">
        <v>0</v>
      </c>
      <c r="S142" s="32">
        <v>0</v>
      </c>
      <c r="T142" s="31">
        <f t="shared" si="21"/>
        <v>0</v>
      </c>
      <c r="U142" s="32">
        <f t="shared" si="22"/>
        <v>0</v>
      </c>
    </row>
    <row r="143" spans="1:21" ht="18" customHeight="1" x14ac:dyDescent="0.15">
      <c r="A143" s="25">
        <v>13</v>
      </c>
      <c r="B143" s="14" t="s">
        <v>24</v>
      </c>
      <c r="C143" s="31">
        <v>0</v>
      </c>
      <c r="D143" s="32">
        <v>0</v>
      </c>
      <c r="E143" s="29">
        <v>0</v>
      </c>
      <c r="F143" s="30">
        <v>0</v>
      </c>
      <c r="G143" s="31">
        <v>0</v>
      </c>
      <c r="H143" s="32">
        <v>0</v>
      </c>
      <c r="I143" s="31">
        <f t="shared" si="19"/>
        <v>0</v>
      </c>
      <c r="J143" s="32">
        <f t="shared" si="20"/>
        <v>0</v>
      </c>
      <c r="L143" s="25">
        <v>13</v>
      </c>
      <c r="M143" s="14" t="s">
        <v>24</v>
      </c>
      <c r="N143" s="31">
        <v>0</v>
      </c>
      <c r="O143" s="32">
        <v>0</v>
      </c>
      <c r="P143" s="29">
        <v>0</v>
      </c>
      <c r="Q143" s="30">
        <v>0</v>
      </c>
      <c r="R143" s="31">
        <v>0</v>
      </c>
      <c r="S143" s="32">
        <v>0</v>
      </c>
      <c r="T143" s="31">
        <f t="shared" si="21"/>
        <v>0</v>
      </c>
      <c r="U143" s="32">
        <f t="shared" si="22"/>
        <v>0</v>
      </c>
    </row>
    <row r="144" spans="1:21" ht="18" customHeight="1" x14ac:dyDescent="0.15">
      <c r="A144" s="37">
        <v>14</v>
      </c>
      <c r="B144" s="14" t="s">
        <v>25</v>
      </c>
      <c r="C144" s="31">
        <v>0</v>
      </c>
      <c r="D144" s="32">
        <v>0</v>
      </c>
      <c r="E144" s="29">
        <v>0</v>
      </c>
      <c r="F144" s="30">
        <v>0</v>
      </c>
      <c r="G144" s="31">
        <v>0</v>
      </c>
      <c r="H144" s="32">
        <v>0</v>
      </c>
      <c r="I144" s="31">
        <f t="shared" si="19"/>
        <v>0</v>
      </c>
      <c r="J144" s="32">
        <f t="shared" si="20"/>
        <v>0</v>
      </c>
      <c r="L144" s="37">
        <v>14</v>
      </c>
      <c r="M144" s="14" t="s">
        <v>25</v>
      </c>
      <c r="N144" s="31">
        <v>0</v>
      </c>
      <c r="O144" s="32">
        <v>0</v>
      </c>
      <c r="P144" s="29">
        <v>0</v>
      </c>
      <c r="Q144" s="30">
        <v>0</v>
      </c>
      <c r="R144" s="31">
        <v>0</v>
      </c>
      <c r="S144" s="32">
        <v>0</v>
      </c>
      <c r="T144" s="31">
        <f t="shared" si="21"/>
        <v>0</v>
      </c>
      <c r="U144" s="32">
        <f t="shared" si="22"/>
        <v>0</v>
      </c>
    </row>
    <row r="145" spans="1:21" ht="18" customHeight="1" x14ac:dyDescent="0.15">
      <c r="A145" s="37">
        <v>15</v>
      </c>
      <c r="B145" s="14" t="s">
        <v>26</v>
      </c>
      <c r="C145" s="31">
        <v>0</v>
      </c>
      <c r="D145" s="32">
        <v>0</v>
      </c>
      <c r="E145" s="29">
        <v>0</v>
      </c>
      <c r="F145" s="30">
        <v>0</v>
      </c>
      <c r="G145" s="31">
        <v>0</v>
      </c>
      <c r="H145" s="32">
        <v>0</v>
      </c>
      <c r="I145" s="31">
        <f t="shared" si="19"/>
        <v>0</v>
      </c>
      <c r="J145" s="32">
        <f t="shared" si="20"/>
        <v>0</v>
      </c>
      <c r="L145" s="37">
        <v>15</v>
      </c>
      <c r="M145" s="14" t="s">
        <v>26</v>
      </c>
      <c r="N145" s="31">
        <v>50</v>
      </c>
      <c r="O145" s="32">
        <v>2000</v>
      </c>
      <c r="P145" s="29">
        <v>1050</v>
      </c>
      <c r="Q145" s="30">
        <v>42000</v>
      </c>
      <c r="R145" s="31">
        <v>1050</v>
      </c>
      <c r="S145" s="32">
        <v>42000</v>
      </c>
      <c r="T145" s="31">
        <f t="shared" si="21"/>
        <v>50</v>
      </c>
      <c r="U145" s="32">
        <f t="shared" si="22"/>
        <v>2000</v>
      </c>
    </row>
    <row r="146" spans="1:21" ht="18" customHeight="1" x14ac:dyDescent="0.15">
      <c r="A146" s="25">
        <v>16</v>
      </c>
      <c r="B146" s="14" t="s">
        <v>27</v>
      </c>
      <c r="C146" s="31">
        <v>0</v>
      </c>
      <c r="D146" s="32">
        <v>0</v>
      </c>
      <c r="E146" s="29">
        <v>0</v>
      </c>
      <c r="F146" s="30">
        <v>0</v>
      </c>
      <c r="G146" s="31">
        <v>0</v>
      </c>
      <c r="H146" s="32">
        <v>0</v>
      </c>
      <c r="I146" s="31">
        <f t="shared" si="19"/>
        <v>0</v>
      </c>
      <c r="J146" s="32">
        <f t="shared" si="20"/>
        <v>0</v>
      </c>
      <c r="L146" s="25">
        <v>16</v>
      </c>
      <c r="M146" s="14" t="s">
        <v>27</v>
      </c>
      <c r="N146" s="31">
        <v>0</v>
      </c>
      <c r="O146" s="32">
        <v>0</v>
      </c>
      <c r="P146" s="29">
        <v>0</v>
      </c>
      <c r="Q146" s="30">
        <v>0</v>
      </c>
      <c r="R146" s="31">
        <v>0</v>
      </c>
      <c r="S146" s="32">
        <v>0</v>
      </c>
      <c r="T146" s="31">
        <f t="shared" si="21"/>
        <v>0</v>
      </c>
      <c r="U146" s="32">
        <f t="shared" si="22"/>
        <v>0</v>
      </c>
    </row>
    <row r="147" spans="1:21" ht="18" customHeight="1" x14ac:dyDescent="0.15">
      <c r="A147" s="37">
        <v>17</v>
      </c>
      <c r="B147" s="14" t="s">
        <v>28</v>
      </c>
      <c r="C147" s="31">
        <v>0</v>
      </c>
      <c r="D147" s="32">
        <v>0</v>
      </c>
      <c r="E147" s="29">
        <v>0</v>
      </c>
      <c r="F147" s="30">
        <v>0</v>
      </c>
      <c r="G147" s="31">
        <v>0</v>
      </c>
      <c r="H147" s="32">
        <v>0</v>
      </c>
      <c r="I147" s="31">
        <f t="shared" si="19"/>
        <v>0</v>
      </c>
      <c r="J147" s="32">
        <f t="shared" si="20"/>
        <v>0</v>
      </c>
      <c r="L147" s="37">
        <v>17</v>
      </c>
      <c r="M147" s="14" t="s">
        <v>28</v>
      </c>
      <c r="N147" s="31">
        <v>0</v>
      </c>
      <c r="O147" s="32">
        <v>0</v>
      </c>
      <c r="P147" s="29">
        <v>0</v>
      </c>
      <c r="Q147" s="30">
        <v>0</v>
      </c>
      <c r="R147" s="31">
        <v>0</v>
      </c>
      <c r="S147" s="32">
        <v>0</v>
      </c>
      <c r="T147" s="31">
        <f t="shared" si="21"/>
        <v>0</v>
      </c>
      <c r="U147" s="32">
        <f t="shared" si="22"/>
        <v>0</v>
      </c>
    </row>
    <row r="148" spans="1:21" ht="18" customHeight="1" x14ac:dyDescent="0.15">
      <c r="A148" s="37">
        <v>18</v>
      </c>
      <c r="B148" s="14" t="s">
        <v>29</v>
      </c>
      <c r="C148" s="31">
        <v>0</v>
      </c>
      <c r="D148" s="32">
        <v>0</v>
      </c>
      <c r="E148" s="29">
        <v>0</v>
      </c>
      <c r="F148" s="30">
        <v>0</v>
      </c>
      <c r="G148" s="31">
        <v>0</v>
      </c>
      <c r="H148" s="32">
        <v>0</v>
      </c>
      <c r="I148" s="31">
        <f t="shared" si="19"/>
        <v>0</v>
      </c>
      <c r="J148" s="32">
        <f t="shared" si="20"/>
        <v>0</v>
      </c>
      <c r="L148" s="37">
        <v>18</v>
      </c>
      <c r="M148" s="14" t="s">
        <v>29</v>
      </c>
      <c r="N148" s="31">
        <v>0</v>
      </c>
      <c r="O148" s="32">
        <v>0</v>
      </c>
      <c r="P148" s="29">
        <v>0</v>
      </c>
      <c r="Q148" s="30">
        <v>0</v>
      </c>
      <c r="R148" s="31">
        <v>0</v>
      </c>
      <c r="S148" s="32">
        <v>0</v>
      </c>
      <c r="T148" s="31">
        <f t="shared" si="21"/>
        <v>0</v>
      </c>
      <c r="U148" s="32">
        <f t="shared" si="22"/>
        <v>0</v>
      </c>
    </row>
    <row r="149" spans="1:21" ht="18" customHeight="1" x14ac:dyDescent="0.15">
      <c r="A149" s="25">
        <v>19</v>
      </c>
      <c r="B149" s="14" t="s">
        <v>30</v>
      </c>
      <c r="C149" s="31">
        <v>0</v>
      </c>
      <c r="D149" s="32">
        <v>0</v>
      </c>
      <c r="E149" s="29">
        <v>0</v>
      </c>
      <c r="F149" s="30">
        <v>0</v>
      </c>
      <c r="G149" s="31">
        <v>0</v>
      </c>
      <c r="H149" s="32">
        <v>0</v>
      </c>
      <c r="I149" s="31">
        <f t="shared" si="19"/>
        <v>0</v>
      </c>
      <c r="J149" s="32">
        <f t="shared" si="20"/>
        <v>0</v>
      </c>
      <c r="L149" s="25">
        <v>19</v>
      </c>
      <c r="M149" s="14" t="s">
        <v>30</v>
      </c>
      <c r="N149" s="31">
        <v>0</v>
      </c>
      <c r="O149" s="32">
        <v>0</v>
      </c>
      <c r="P149" s="29">
        <v>0</v>
      </c>
      <c r="Q149" s="30">
        <v>0</v>
      </c>
      <c r="R149" s="31">
        <v>0</v>
      </c>
      <c r="S149" s="32">
        <v>0</v>
      </c>
      <c r="T149" s="31">
        <f t="shared" si="21"/>
        <v>0</v>
      </c>
      <c r="U149" s="32">
        <f t="shared" si="22"/>
        <v>0</v>
      </c>
    </row>
    <row r="150" spans="1:21" ht="18" customHeight="1" x14ac:dyDescent="0.15">
      <c r="A150" s="37">
        <v>20</v>
      </c>
      <c r="B150" s="14" t="s">
        <v>31</v>
      </c>
      <c r="C150" s="31">
        <v>0</v>
      </c>
      <c r="D150" s="32">
        <v>0</v>
      </c>
      <c r="E150" s="29">
        <v>0</v>
      </c>
      <c r="F150" s="30">
        <v>0</v>
      </c>
      <c r="G150" s="31">
        <v>0</v>
      </c>
      <c r="H150" s="32">
        <v>0</v>
      </c>
      <c r="I150" s="31">
        <f t="shared" si="19"/>
        <v>0</v>
      </c>
      <c r="J150" s="32">
        <f t="shared" si="20"/>
        <v>0</v>
      </c>
      <c r="L150" s="37">
        <v>20</v>
      </c>
      <c r="M150" s="14" t="s">
        <v>31</v>
      </c>
      <c r="N150" s="31">
        <v>0</v>
      </c>
      <c r="O150" s="32">
        <v>0</v>
      </c>
      <c r="P150" s="29">
        <v>0</v>
      </c>
      <c r="Q150" s="30">
        <v>0</v>
      </c>
      <c r="R150" s="31">
        <v>0</v>
      </c>
      <c r="S150" s="32">
        <v>0</v>
      </c>
      <c r="T150" s="31">
        <f t="shared" si="21"/>
        <v>0</v>
      </c>
      <c r="U150" s="32">
        <f t="shared" si="22"/>
        <v>0</v>
      </c>
    </row>
    <row r="151" spans="1:21" ht="18" customHeight="1" x14ac:dyDescent="0.15">
      <c r="A151" s="37">
        <v>21</v>
      </c>
      <c r="B151" s="14" t="s">
        <v>32</v>
      </c>
      <c r="C151" s="31">
        <v>0</v>
      </c>
      <c r="D151" s="32">
        <v>0</v>
      </c>
      <c r="E151" s="29">
        <v>0</v>
      </c>
      <c r="F151" s="30">
        <v>0</v>
      </c>
      <c r="G151" s="31">
        <v>0</v>
      </c>
      <c r="H151" s="32">
        <v>0</v>
      </c>
      <c r="I151" s="31">
        <f t="shared" si="19"/>
        <v>0</v>
      </c>
      <c r="J151" s="32">
        <f t="shared" si="20"/>
        <v>0</v>
      </c>
      <c r="L151" s="37">
        <v>21</v>
      </c>
      <c r="M151" s="14" t="s">
        <v>32</v>
      </c>
      <c r="N151" s="31">
        <v>0</v>
      </c>
      <c r="O151" s="32">
        <v>0</v>
      </c>
      <c r="P151" s="29">
        <v>0</v>
      </c>
      <c r="Q151" s="30">
        <v>0</v>
      </c>
      <c r="R151" s="31">
        <v>0</v>
      </c>
      <c r="S151" s="32">
        <v>0</v>
      </c>
      <c r="T151" s="31">
        <f t="shared" si="21"/>
        <v>0</v>
      </c>
      <c r="U151" s="32">
        <f t="shared" si="22"/>
        <v>0</v>
      </c>
    </row>
    <row r="152" spans="1:21" ht="18" customHeight="1" x14ac:dyDescent="0.15">
      <c r="A152" s="25">
        <v>22</v>
      </c>
      <c r="B152" s="14" t="s">
        <v>33</v>
      </c>
      <c r="C152" s="31">
        <v>0</v>
      </c>
      <c r="D152" s="32">
        <v>0</v>
      </c>
      <c r="E152" s="29">
        <v>0</v>
      </c>
      <c r="F152" s="30">
        <v>0</v>
      </c>
      <c r="G152" s="31">
        <v>0</v>
      </c>
      <c r="H152" s="32">
        <v>0</v>
      </c>
      <c r="I152" s="31">
        <f t="shared" si="19"/>
        <v>0</v>
      </c>
      <c r="J152" s="32">
        <f t="shared" si="20"/>
        <v>0</v>
      </c>
      <c r="L152" s="25">
        <v>22</v>
      </c>
      <c r="M152" s="14" t="s">
        <v>33</v>
      </c>
      <c r="N152" s="31">
        <v>0</v>
      </c>
      <c r="O152" s="32">
        <v>0</v>
      </c>
      <c r="P152" s="29">
        <v>0</v>
      </c>
      <c r="Q152" s="30">
        <v>0</v>
      </c>
      <c r="R152" s="31">
        <v>0</v>
      </c>
      <c r="S152" s="32">
        <v>0</v>
      </c>
      <c r="T152" s="31">
        <f t="shared" si="21"/>
        <v>0</v>
      </c>
      <c r="U152" s="32">
        <f t="shared" si="22"/>
        <v>0</v>
      </c>
    </row>
    <row r="153" spans="1:21" ht="18" customHeight="1" x14ac:dyDescent="0.15">
      <c r="A153" s="37">
        <v>23</v>
      </c>
      <c r="B153" s="14" t="s">
        <v>34</v>
      </c>
      <c r="C153" s="31">
        <v>0</v>
      </c>
      <c r="D153" s="32">
        <v>0</v>
      </c>
      <c r="E153" s="29">
        <v>0</v>
      </c>
      <c r="F153" s="30">
        <v>0</v>
      </c>
      <c r="G153" s="31">
        <v>0</v>
      </c>
      <c r="H153" s="32">
        <v>0</v>
      </c>
      <c r="I153" s="31">
        <f t="shared" si="19"/>
        <v>0</v>
      </c>
      <c r="J153" s="32">
        <f t="shared" si="20"/>
        <v>0</v>
      </c>
      <c r="L153" s="37">
        <v>23</v>
      </c>
      <c r="M153" s="14" t="s">
        <v>34</v>
      </c>
      <c r="N153" s="31">
        <v>0</v>
      </c>
      <c r="O153" s="32">
        <v>0</v>
      </c>
      <c r="P153" s="29">
        <v>0</v>
      </c>
      <c r="Q153" s="30">
        <v>0</v>
      </c>
      <c r="R153" s="31">
        <v>0</v>
      </c>
      <c r="S153" s="32">
        <v>0</v>
      </c>
      <c r="T153" s="31">
        <f t="shared" si="21"/>
        <v>0</v>
      </c>
      <c r="U153" s="32">
        <f t="shared" si="22"/>
        <v>0</v>
      </c>
    </row>
    <row r="154" spans="1:21" ht="18" customHeight="1" x14ac:dyDescent="0.15">
      <c r="A154" s="37">
        <v>24</v>
      </c>
      <c r="B154" s="14" t="s">
        <v>35</v>
      </c>
      <c r="C154" s="31">
        <v>0</v>
      </c>
      <c r="D154" s="32">
        <v>0</v>
      </c>
      <c r="E154" s="29">
        <v>0</v>
      </c>
      <c r="F154" s="30">
        <v>0</v>
      </c>
      <c r="G154" s="31">
        <v>0</v>
      </c>
      <c r="H154" s="32">
        <v>0</v>
      </c>
      <c r="I154" s="31">
        <f t="shared" si="19"/>
        <v>0</v>
      </c>
      <c r="J154" s="32">
        <f t="shared" si="20"/>
        <v>0</v>
      </c>
      <c r="L154" s="37">
        <v>24</v>
      </c>
      <c r="M154" s="14" t="s">
        <v>35</v>
      </c>
      <c r="N154" s="31">
        <v>0</v>
      </c>
      <c r="O154" s="32">
        <v>0</v>
      </c>
      <c r="P154" s="29">
        <v>0</v>
      </c>
      <c r="Q154" s="30">
        <v>0</v>
      </c>
      <c r="R154" s="31">
        <v>0</v>
      </c>
      <c r="S154" s="32">
        <v>0</v>
      </c>
      <c r="T154" s="31">
        <f t="shared" si="21"/>
        <v>0</v>
      </c>
      <c r="U154" s="32">
        <f t="shared" si="22"/>
        <v>0</v>
      </c>
    </row>
    <row r="155" spans="1:21" ht="18" customHeight="1" x14ac:dyDescent="0.15">
      <c r="A155" s="25">
        <v>25</v>
      </c>
      <c r="B155" s="14" t="s">
        <v>36</v>
      </c>
      <c r="C155" s="31">
        <v>0</v>
      </c>
      <c r="D155" s="32">
        <v>0</v>
      </c>
      <c r="E155" s="29">
        <v>0</v>
      </c>
      <c r="F155" s="30">
        <v>0</v>
      </c>
      <c r="G155" s="31">
        <v>0</v>
      </c>
      <c r="H155" s="32">
        <v>0</v>
      </c>
      <c r="I155" s="31">
        <f t="shared" si="19"/>
        <v>0</v>
      </c>
      <c r="J155" s="32">
        <f t="shared" si="20"/>
        <v>0</v>
      </c>
      <c r="L155" s="25">
        <v>25</v>
      </c>
      <c r="M155" s="14" t="s">
        <v>36</v>
      </c>
      <c r="N155" s="31">
        <v>0</v>
      </c>
      <c r="O155" s="32">
        <v>0</v>
      </c>
      <c r="P155" s="29">
        <v>0</v>
      </c>
      <c r="Q155" s="30">
        <v>0</v>
      </c>
      <c r="R155" s="31">
        <v>0</v>
      </c>
      <c r="S155" s="32">
        <v>0</v>
      </c>
      <c r="T155" s="31">
        <f t="shared" si="21"/>
        <v>0</v>
      </c>
      <c r="U155" s="32">
        <f t="shared" si="22"/>
        <v>0</v>
      </c>
    </row>
    <row r="156" spans="1:21" ht="18" customHeight="1" x14ac:dyDescent="0.15">
      <c r="A156" s="37">
        <v>26</v>
      </c>
      <c r="B156" s="14" t="s">
        <v>37</v>
      </c>
      <c r="C156" s="31">
        <v>0</v>
      </c>
      <c r="D156" s="32">
        <v>0</v>
      </c>
      <c r="E156" s="29">
        <v>0</v>
      </c>
      <c r="F156" s="30">
        <v>0</v>
      </c>
      <c r="G156" s="31">
        <v>0</v>
      </c>
      <c r="H156" s="32">
        <v>0</v>
      </c>
      <c r="I156" s="31">
        <f t="shared" si="19"/>
        <v>0</v>
      </c>
      <c r="J156" s="32">
        <f t="shared" si="20"/>
        <v>0</v>
      </c>
      <c r="L156" s="37">
        <v>26</v>
      </c>
      <c r="M156" s="14" t="s">
        <v>37</v>
      </c>
      <c r="N156" s="31">
        <v>0</v>
      </c>
      <c r="O156" s="32">
        <v>0</v>
      </c>
      <c r="P156" s="29">
        <v>0</v>
      </c>
      <c r="Q156" s="30">
        <v>0</v>
      </c>
      <c r="R156" s="31">
        <v>0</v>
      </c>
      <c r="S156" s="32">
        <v>0</v>
      </c>
      <c r="T156" s="31">
        <f t="shared" si="21"/>
        <v>0</v>
      </c>
      <c r="U156" s="32">
        <f t="shared" si="22"/>
        <v>0</v>
      </c>
    </row>
    <row r="157" spans="1:21" ht="18" customHeight="1" x14ac:dyDescent="0.15">
      <c r="A157" s="37">
        <v>27</v>
      </c>
      <c r="B157" s="14" t="s">
        <v>38</v>
      </c>
      <c r="C157" s="31">
        <v>0</v>
      </c>
      <c r="D157" s="32">
        <v>0</v>
      </c>
      <c r="E157" s="29">
        <v>0</v>
      </c>
      <c r="F157" s="30">
        <v>0</v>
      </c>
      <c r="G157" s="31">
        <v>0</v>
      </c>
      <c r="H157" s="32">
        <v>0</v>
      </c>
      <c r="I157" s="31">
        <f t="shared" si="19"/>
        <v>0</v>
      </c>
      <c r="J157" s="32">
        <f t="shared" si="20"/>
        <v>0</v>
      </c>
      <c r="L157" s="37">
        <v>27</v>
      </c>
      <c r="M157" s="14" t="s">
        <v>38</v>
      </c>
      <c r="N157" s="31">
        <v>0</v>
      </c>
      <c r="O157" s="32">
        <v>0</v>
      </c>
      <c r="P157" s="29">
        <v>0</v>
      </c>
      <c r="Q157" s="30">
        <v>0</v>
      </c>
      <c r="R157" s="31">
        <v>0</v>
      </c>
      <c r="S157" s="32">
        <v>0</v>
      </c>
      <c r="T157" s="31">
        <f t="shared" si="21"/>
        <v>0</v>
      </c>
      <c r="U157" s="32">
        <f t="shared" si="22"/>
        <v>0</v>
      </c>
    </row>
    <row r="158" spans="1:21" ht="18" customHeight="1" x14ac:dyDescent="0.15">
      <c r="A158" s="25">
        <v>28</v>
      </c>
      <c r="B158" s="14" t="s">
        <v>39</v>
      </c>
      <c r="C158" s="31">
        <v>0</v>
      </c>
      <c r="D158" s="32">
        <v>0</v>
      </c>
      <c r="E158" s="29">
        <v>0</v>
      </c>
      <c r="F158" s="30">
        <v>0</v>
      </c>
      <c r="G158" s="31">
        <v>0</v>
      </c>
      <c r="H158" s="32">
        <v>0</v>
      </c>
      <c r="I158" s="31">
        <f t="shared" si="19"/>
        <v>0</v>
      </c>
      <c r="J158" s="32">
        <f t="shared" si="20"/>
        <v>0</v>
      </c>
      <c r="L158" s="25">
        <v>28</v>
      </c>
      <c r="M158" s="14" t="s">
        <v>39</v>
      </c>
      <c r="N158" s="31">
        <v>0</v>
      </c>
      <c r="O158" s="32">
        <v>0</v>
      </c>
      <c r="P158" s="29">
        <v>0</v>
      </c>
      <c r="Q158" s="30">
        <v>0</v>
      </c>
      <c r="R158" s="31">
        <v>0</v>
      </c>
      <c r="S158" s="32">
        <v>0</v>
      </c>
      <c r="T158" s="31">
        <f t="shared" si="21"/>
        <v>0</v>
      </c>
      <c r="U158" s="32">
        <f t="shared" si="22"/>
        <v>0</v>
      </c>
    </row>
    <row r="159" spans="1:21" ht="18" customHeight="1" x14ac:dyDescent="0.15">
      <c r="A159" s="37">
        <v>29</v>
      </c>
      <c r="B159" s="14" t="s">
        <v>40</v>
      </c>
      <c r="C159" s="31">
        <v>0</v>
      </c>
      <c r="D159" s="32">
        <v>0</v>
      </c>
      <c r="E159" s="29">
        <v>0</v>
      </c>
      <c r="F159" s="30">
        <v>0</v>
      </c>
      <c r="G159" s="31">
        <v>0</v>
      </c>
      <c r="H159" s="32">
        <v>0</v>
      </c>
      <c r="I159" s="31">
        <f t="shared" si="19"/>
        <v>0</v>
      </c>
      <c r="J159" s="32">
        <f t="shared" si="20"/>
        <v>0</v>
      </c>
      <c r="L159" s="37">
        <v>29</v>
      </c>
      <c r="M159" s="14" t="s">
        <v>40</v>
      </c>
      <c r="N159" s="31">
        <v>0</v>
      </c>
      <c r="O159" s="32">
        <v>0</v>
      </c>
      <c r="P159" s="29">
        <v>0</v>
      </c>
      <c r="Q159" s="30">
        <v>0</v>
      </c>
      <c r="R159" s="31">
        <v>0</v>
      </c>
      <c r="S159" s="32">
        <v>0</v>
      </c>
      <c r="T159" s="31">
        <f t="shared" si="21"/>
        <v>0</v>
      </c>
      <c r="U159" s="32">
        <f t="shared" si="22"/>
        <v>0</v>
      </c>
    </row>
    <row r="160" spans="1:21" ht="18" customHeight="1" x14ac:dyDescent="0.15">
      <c r="A160" s="37">
        <v>30</v>
      </c>
      <c r="B160" s="14" t="s">
        <v>41</v>
      </c>
      <c r="C160" s="31">
        <v>0</v>
      </c>
      <c r="D160" s="32">
        <v>0</v>
      </c>
      <c r="E160" s="29">
        <v>0</v>
      </c>
      <c r="F160" s="30">
        <v>0</v>
      </c>
      <c r="G160" s="31">
        <v>0</v>
      </c>
      <c r="H160" s="32">
        <v>0</v>
      </c>
      <c r="I160" s="31">
        <f t="shared" si="19"/>
        <v>0</v>
      </c>
      <c r="J160" s="32">
        <f t="shared" si="20"/>
        <v>0</v>
      </c>
      <c r="L160" s="37">
        <v>30</v>
      </c>
      <c r="M160" s="14" t="s">
        <v>41</v>
      </c>
      <c r="N160" s="31">
        <v>0</v>
      </c>
      <c r="O160" s="32">
        <v>0</v>
      </c>
      <c r="P160" s="29">
        <v>0</v>
      </c>
      <c r="Q160" s="30">
        <v>0</v>
      </c>
      <c r="R160" s="31">
        <v>0</v>
      </c>
      <c r="S160" s="32">
        <v>0</v>
      </c>
      <c r="T160" s="31">
        <f t="shared" si="21"/>
        <v>0</v>
      </c>
      <c r="U160" s="32">
        <f t="shared" si="22"/>
        <v>0</v>
      </c>
    </row>
    <row r="161" spans="1:21" ht="18" customHeight="1" x14ac:dyDescent="0.15">
      <c r="A161" s="25">
        <v>31</v>
      </c>
      <c r="B161" s="14" t="s">
        <v>42</v>
      </c>
      <c r="C161" s="31">
        <v>0</v>
      </c>
      <c r="D161" s="32">
        <v>0</v>
      </c>
      <c r="E161" s="29">
        <v>0</v>
      </c>
      <c r="F161" s="30">
        <v>0</v>
      </c>
      <c r="G161" s="31">
        <v>0</v>
      </c>
      <c r="H161" s="32">
        <v>0</v>
      </c>
      <c r="I161" s="31">
        <f t="shared" si="19"/>
        <v>0</v>
      </c>
      <c r="J161" s="32">
        <f t="shared" si="20"/>
        <v>0</v>
      </c>
      <c r="L161" s="25">
        <v>31</v>
      </c>
      <c r="M161" s="14" t="s">
        <v>42</v>
      </c>
      <c r="N161" s="31">
        <v>0</v>
      </c>
      <c r="O161" s="32">
        <v>0</v>
      </c>
      <c r="P161" s="29">
        <v>0</v>
      </c>
      <c r="Q161" s="30">
        <v>0</v>
      </c>
      <c r="R161" s="31">
        <v>0</v>
      </c>
      <c r="S161" s="32">
        <v>0</v>
      </c>
      <c r="T161" s="31">
        <f t="shared" si="21"/>
        <v>0</v>
      </c>
      <c r="U161" s="32">
        <f t="shared" si="22"/>
        <v>0</v>
      </c>
    </row>
    <row r="162" spans="1:21" ht="18" customHeight="1" x14ac:dyDescent="0.15">
      <c r="A162" s="37">
        <v>32</v>
      </c>
      <c r="B162" s="14" t="s">
        <v>43</v>
      </c>
      <c r="C162" s="31">
        <v>0</v>
      </c>
      <c r="D162" s="32">
        <v>0</v>
      </c>
      <c r="E162" s="29">
        <v>0</v>
      </c>
      <c r="F162" s="30">
        <v>0</v>
      </c>
      <c r="G162" s="31">
        <v>0</v>
      </c>
      <c r="H162" s="32">
        <v>0</v>
      </c>
      <c r="I162" s="31">
        <f t="shared" si="19"/>
        <v>0</v>
      </c>
      <c r="J162" s="32">
        <f t="shared" si="20"/>
        <v>0</v>
      </c>
      <c r="L162" s="37">
        <v>32</v>
      </c>
      <c r="M162" s="14" t="s">
        <v>43</v>
      </c>
      <c r="N162" s="31">
        <v>0</v>
      </c>
      <c r="O162" s="32">
        <v>0</v>
      </c>
      <c r="P162" s="29">
        <v>0</v>
      </c>
      <c r="Q162" s="30">
        <v>0</v>
      </c>
      <c r="R162" s="31">
        <v>0</v>
      </c>
      <c r="S162" s="32">
        <v>0</v>
      </c>
      <c r="T162" s="31">
        <f t="shared" si="21"/>
        <v>0</v>
      </c>
      <c r="U162" s="32">
        <f t="shared" si="22"/>
        <v>0</v>
      </c>
    </row>
    <row r="163" spans="1:21" ht="18" customHeight="1" x14ac:dyDescent="0.15">
      <c r="A163" s="37">
        <v>33</v>
      </c>
      <c r="B163" s="14" t="s">
        <v>44</v>
      </c>
      <c r="C163" s="31">
        <v>0</v>
      </c>
      <c r="D163" s="32">
        <v>0</v>
      </c>
      <c r="E163" s="29">
        <v>0</v>
      </c>
      <c r="F163" s="30">
        <v>0</v>
      </c>
      <c r="G163" s="31">
        <v>0</v>
      </c>
      <c r="H163" s="32">
        <v>0</v>
      </c>
      <c r="I163" s="31">
        <f t="shared" si="19"/>
        <v>0</v>
      </c>
      <c r="J163" s="32">
        <f t="shared" si="20"/>
        <v>0</v>
      </c>
      <c r="L163" s="37">
        <v>33</v>
      </c>
      <c r="M163" s="14" t="s">
        <v>44</v>
      </c>
      <c r="N163" s="31">
        <v>0</v>
      </c>
      <c r="O163" s="32">
        <v>0</v>
      </c>
      <c r="P163" s="29">
        <v>0</v>
      </c>
      <c r="Q163" s="30">
        <v>0</v>
      </c>
      <c r="R163" s="31">
        <v>0</v>
      </c>
      <c r="S163" s="32">
        <v>0</v>
      </c>
      <c r="T163" s="31">
        <f t="shared" si="21"/>
        <v>0</v>
      </c>
      <c r="U163" s="32">
        <f t="shared" si="22"/>
        <v>0</v>
      </c>
    </row>
    <row r="164" spans="1:21" ht="18" customHeight="1" x14ac:dyDescent="0.15">
      <c r="A164" s="25">
        <v>34</v>
      </c>
      <c r="B164" s="14" t="s">
        <v>45</v>
      </c>
      <c r="C164" s="31">
        <v>0</v>
      </c>
      <c r="D164" s="32">
        <v>0</v>
      </c>
      <c r="E164" s="29">
        <v>0</v>
      </c>
      <c r="F164" s="30">
        <v>0</v>
      </c>
      <c r="G164" s="31">
        <v>0</v>
      </c>
      <c r="H164" s="32">
        <v>0</v>
      </c>
      <c r="I164" s="31">
        <f t="shared" si="19"/>
        <v>0</v>
      </c>
      <c r="J164" s="32">
        <f t="shared" si="20"/>
        <v>0</v>
      </c>
      <c r="L164" s="25">
        <v>34</v>
      </c>
      <c r="M164" s="14" t="s">
        <v>45</v>
      </c>
      <c r="N164" s="31">
        <v>0</v>
      </c>
      <c r="O164" s="32">
        <v>0</v>
      </c>
      <c r="P164" s="29">
        <v>0</v>
      </c>
      <c r="Q164" s="30">
        <v>0</v>
      </c>
      <c r="R164" s="31">
        <v>0</v>
      </c>
      <c r="S164" s="32">
        <v>0</v>
      </c>
      <c r="T164" s="31">
        <f t="shared" si="21"/>
        <v>0</v>
      </c>
      <c r="U164" s="32">
        <f t="shared" si="22"/>
        <v>0</v>
      </c>
    </row>
    <row r="165" spans="1:21" ht="18" customHeight="1" x14ac:dyDescent="0.15">
      <c r="A165" s="37">
        <v>35</v>
      </c>
      <c r="B165" s="14" t="s">
        <v>46</v>
      </c>
      <c r="C165" s="31">
        <v>0</v>
      </c>
      <c r="D165" s="32">
        <v>0</v>
      </c>
      <c r="E165" s="29">
        <v>0</v>
      </c>
      <c r="F165" s="30">
        <v>0</v>
      </c>
      <c r="G165" s="31">
        <v>0</v>
      </c>
      <c r="H165" s="32">
        <v>0</v>
      </c>
      <c r="I165" s="31">
        <f t="shared" si="19"/>
        <v>0</v>
      </c>
      <c r="J165" s="32">
        <f t="shared" si="20"/>
        <v>0</v>
      </c>
      <c r="L165" s="37">
        <v>35</v>
      </c>
      <c r="M165" s="14" t="s">
        <v>46</v>
      </c>
      <c r="N165" s="31">
        <v>0</v>
      </c>
      <c r="O165" s="32">
        <v>0</v>
      </c>
      <c r="P165" s="29">
        <v>0</v>
      </c>
      <c r="Q165" s="30">
        <v>0</v>
      </c>
      <c r="R165" s="31">
        <v>0</v>
      </c>
      <c r="S165" s="32">
        <v>0</v>
      </c>
      <c r="T165" s="31">
        <f t="shared" si="21"/>
        <v>0</v>
      </c>
      <c r="U165" s="32">
        <f t="shared" si="22"/>
        <v>0</v>
      </c>
    </row>
    <row r="166" spans="1:21" ht="18" customHeight="1" x14ac:dyDescent="0.15">
      <c r="A166" s="37">
        <v>36</v>
      </c>
      <c r="B166" s="14" t="s">
        <v>47</v>
      </c>
      <c r="C166" s="31">
        <v>0</v>
      </c>
      <c r="D166" s="32">
        <v>0</v>
      </c>
      <c r="E166" s="29">
        <v>0</v>
      </c>
      <c r="F166" s="30">
        <v>0</v>
      </c>
      <c r="G166" s="31">
        <v>0</v>
      </c>
      <c r="H166" s="32">
        <v>0</v>
      </c>
      <c r="I166" s="31">
        <f t="shared" si="19"/>
        <v>0</v>
      </c>
      <c r="J166" s="32">
        <f t="shared" si="20"/>
        <v>0</v>
      </c>
      <c r="L166" s="37">
        <v>36</v>
      </c>
      <c r="M166" s="14" t="s">
        <v>47</v>
      </c>
      <c r="N166" s="31">
        <v>0</v>
      </c>
      <c r="O166" s="32">
        <v>0</v>
      </c>
      <c r="P166" s="29">
        <v>0</v>
      </c>
      <c r="Q166" s="30">
        <v>0</v>
      </c>
      <c r="R166" s="31">
        <v>0</v>
      </c>
      <c r="S166" s="32">
        <v>0</v>
      </c>
      <c r="T166" s="31">
        <f t="shared" si="21"/>
        <v>0</v>
      </c>
      <c r="U166" s="32">
        <f t="shared" si="22"/>
        <v>0</v>
      </c>
    </row>
    <row r="167" spans="1:21" ht="18" customHeight="1" x14ac:dyDescent="0.15">
      <c r="A167" s="25">
        <v>37</v>
      </c>
      <c r="B167" s="14" t="s">
        <v>8</v>
      </c>
      <c r="C167" s="31">
        <v>0</v>
      </c>
      <c r="D167" s="32">
        <v>0</v>
      </c>
      <c r="E167" s="29">
        <v>0</v>
      </c>
      <c r="F167" s="30">
        <v>0</v>
      </c>
      <c r="G167" s="31">
        <v>0</v>
      </c>
      <c r="H167" s="32">
        <v>0</v>
      </c>
      <c r="I167" s="31">
        <f t="shared" si="19"/>
        <v>0</v>
      </c>
      <c r="J167" s="32">
        <f t="shared" si="20"/>
        <v>0</v>
      </c>
      <c r="L167" s="25">
        <v>37</v>
      </c>
      <c r="M167" s="14" t="s">
        <v>8</v>
      </c>
      <c r="N167" s="31">
        <v>0</v>
      </c>
      <c r="O167" s="32">
        <v>0</v>
      </c>
      <c r="P167" s="29">
        <v>0</v>
      </c>
      <c r="Q167" s="30">
        <v>0</v>
      </c>
      <c r="R167" s="31">
        <v>0</v>
      </c>
      <c r="S167" s="32">
        <v>0</v>
      </c>
      <c r="T167" s="31">
        <f t="shared" si="21"/>
        <v>0</v>
      </c>
      <c r="U167" s="32">
        <f t="shared" si="22"/>
        <v>0</v>
      </c>
    </row>
    <row r="168" spans="1:21" ht="18" customHeight="1" x14ac:dyDescent="0.15">
      <c r="A168" s="37">
        <v>38</v>
      </c>
      <c r="B168" s="14" t="s">
        <v>51</v>
      </c>
      <c r="C168" s="31">
        <v>0</v>
      </c>
      <c r="D168" s="32">
        <v>0</v>
      </c>
      <c r="E168" s="29">
        <v>0</v>
      </c>
      <c r="F168" s="30">
        <v>0</v>
      </c>
      <c r="G168" s="31">
        <v>0</v>
      </c>
      <c r="H168" s="32">
        <v>0</v>
      </c>
      <c r="I168" s="31">
        <f t="shared" si="19"/>
        <v>0</v>
      </c>
      <c r="J168" s="32">
        <f t="shared" si="20"/>
        <v>0</v>
      </c>
      <c r="L168" s="37">
        <v>38</v>
      </c>
      <c r="M168" s="14" t="s">
        <v>51</v>
      </c>
      <c r="N168" s="31">
        <v>0</v>
      </c>
      <c r="O168" s="32">
        <v>0</v>
      </c>
      <c r="P168" s="29">
        <v>0</v>
      </c>
      <c r="Q168" s="30">
        <v>0</v>
      </c>
      <c r="R168" s="31">
        <v>0</v>
      </c>
      <c r="S168" s="32">
        <v>0</v>
      </c>
      <c r="T168" s="31">
        <f t="shared" si="21"/>
        <v>0</v>
      </c>
      <c r="U168" s="32">
        <f t="shared" si="22"/>
        <v>0</v>
      </c>
    </row>
    <row r="169" spans="1:21" ht="18" customHeight="1" x14ac:dyDescent="0.15">
      <c r="A169" s="37">
        <v>39</v>
      </c>
      <c r="B169" s="14" t="s">
        <v>48</v>
      </c>
      <c r="C169" s="31">
        <v>0</v>
      </c>
      <c r="D169" s="32">
        <v>0</v>
      </c>
      <c r="E169" s="29">
        <v>0</v>
      </c>
      <c r="F169" s="30">
        <v>0</v>
      </c>
      <c r="G169" s="31">
        <v>0</v>
      </c>
      <c r="H169" s="32">
        <v>0</v>
      </c>
      <c r="I169" s="31">
        <f t="shared" si="19"/>
        <v>0</v>
      </c>
      <c r="J169" s="32">
        <f t="shared" si="20"/>
        <v>0</v>
      </c>
      <c r="L169" s="37">
        <v>39</v>
      </c>
      <c r="M169" s="14" t="s">
        <v>48</v>
      </c>
      <c r="N169" s="31">
        <v>0</v>
      </c>
      <c r="O169" s="32">
        <v>0</v>
      </c>
      <c r="P169" s="29">
        <v>0</v>
      </c>
      <c r="Q169" s="30">
        <v>0</v>
      </c>
      <c r="R169" s="31">
        <v>0</v>
      </c>
      <c r="S169" s="32">
        <v>0</v>
      </c>
      <c r="T169" s="31">
        <f t="shared" si="21"/>
        <v>0</v>
      </c>
      <c r="U169" s="32">
        <f t="shared" si="22"/>
        <v>0</v>
      </c>
    </row>
    <row r="170" spans="1:21" ht="18" customHeight="1" thickBot="1" x14ac:dyDescent="0.2">
      <c r="A170" s="25">
        <v>40</v>
      </c>
      <c r="B170" s="20" t="s">
        <v>49</v>
      </c>
      <c r="C170" s="67">
        <v>0</v>
      </c>
      <c r="D170" s="68">
        <v>0</v>
      </c>
      <c r="E170" s="45">
        <v>0</v>
      </c>
      <c r="F170" s="46">
        <v>0</v>
      </c>
      <c r="G170" s="47">
        <v>0</v>
      </c>
      <c r="H170" s="48">
        <v>0</v>
      </c>
      <c r="I170" s="67">
        <f t="shared" si="19"/>
        <v>0</v>
      </c>
      <c r="J170" s="68">
        <f t="shared" si="20"/>
        <v>0</v>
      </c>
      <c r="L170" s="25">
        <v>40</v>
      </c>
      <c r="M170" s="20" t="s">
        <v>49</v>
      </c>
      <c r="N170" s="67">
        <v>0</v>
      </c>
      <c r="O170" s="68">
        <v>0</v>
      </c>
      <c r="P170" s="45">
        <v>0</v>
      </c>
      <c r="Q170" s="46">
        <v>0</v>
      </c>
      <c r="R170" s="47">
        <v>0</v>
      </c>
      <c r="S170" s="48">
        <v>0</v>
      </c>
      <c r="T170" s="67">
        <f t="shared" si="21"/>
        <v>0</v>
      </c>
      <c r="U170" s="68">
        <f t="shared" si="22"/>
        <v>0</v>
      </c>
    </row>
    <row r="171" spans="1:21" ht="18" customHeight="1" thickTop="1" thickBot="1" x14ac:dyDescent="0.2">
      <c r="A171" s="73" t="s">
        <v>50</v>
      </c>
      <c r="B171" s="70"/>
      <c r="C171" s="71">
        <f t="shared" ref="C171:J171" si="23">SUM(C131:C170)</f>
        <v>318</v>
      </c>
      <c r="D171" s="72">
        <f t="shared" si="23"/>
        <v>16190</v>
      </c>
      <c r="E171" s="71">
        <f t="shared" si="23"/>
        <v>898</v>
      </c>
      <c r="F171" s="72">
        <f t="shared" si="23"/>
        <v>45618</v>
      </c>
      <c r="G171" s="71">
        <f t="shared" si="23"/>
        <v>908</v>
      </c>
      <c r="H171" s="72">
        <f t="shared" si="23"/>
        <v>46169</v>
      </c>
      <c r="I171" s="71">
        <f t="shared" si="23"/>
        <v>308</v>
      </c>
      <c r="J171" s="72">
        <f t="shared" si="23"/>
        <v>15639</v>
      </c>
      <c r="L171" s="73" t="s">
        <v>50</v>
      </c>
      <c r="M171" s="70"/>
      <c r="N171" s="71">
        <f t="shared" ref="N171:U171" si="24">SUM(N131:N170)</f>
        <v>50</v>
      </c>
      <c r="O171" s="72">
        <f t="shared" si="24"/>
        <v>2000</v>
      </c>
      <c r="P171" s="71">
        <f t="shared" si="24"/>
        <v>1050</v>
      </c>
      <c r="Q171" s="72">
        <f t="shared" si="24"/>
        <v>42000</v>
      </c>
      <c r="R171" s="71">
        <f t="shared" si="24"/>
        <v>1050</v>
      </c>
      <c r="S171" s="72">
        <f t="shared" si="24"/>
        <v>42000</v>
      </c>
      <c r="T171" s="71">
        <f t="shared" si="24"/>
        <v>50</v>
      </c>
      <c r="U171" s="72">
        <f t="shared" si="24"/>
        <v>2000</v>
      </c>
    </row>
    <row r="172" spans="1:21" ht="14.25" thickTop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L172" s="86"/>
      <c r="M172" s="86"/>
      <c r="N172" s="87"/>
      <c r="O172" s="87"/>
      <c r="P172" s="87"/>
      <c r="Q172" s="87"/>
      <c r="R172" s="87"/>
      <c r="S172" s="87"/>
      <c r="T172" s="87"/>
      <c r="U172" s="87"/>
    </row>
    <row r="173" spans="1:21" x14ac:dyDescent="0.15">
      <c r="A173" s="8" t="s">
        <v>68</v>
      </c>
      <c r="B173" s="8" t="s">
        <v>0</v>
      </c>
      <c r="C173" s="8"/>
      <c r="D173" s="8"/>
      <c r="E173" s="8"/>
      <c r="F173" s="8"/>
      <c r="G173" s="8"/>
      <c r="H173" s="8"/>
      <c r="I173" s="8"/>
      <c r="J173" s="8"/>
      <c r="L173" s="8" t="s">
        <v>68</v>
      </c>
      <c r="M173" t="s">
        <v>85</v>
      </c>
      <c r="N173" s="8"/>
      <c r="O173" s="8"/>
      <c r="P173" s="8"/>
      <c r="Q173" s="8"/>
      <c r="R173" s="8"/>
      <c r="S173" s="8"/>
      <c r="T173" s="8"/>
      <c r="U173" s="8"/>
    </row>
    <row r="174" spans="1:21" x14ac:dyDescent="0.15">
      <c r="A174" s="8"/>
      <c r="B174" s="8" t="s">
        <v>1</v>
      </c>
      <c r="C174" s="8"/>
      <c r="D174" s="8"/>
      <c r="E174" s="8"/>
      <c r="F174" s="8"/>
      <c r="G174" s="8"/>
      <c r="H174" s="8"/>
      <c r="I174" s="8"/>
      <c r="J174" s="8"/>
      <c r="L174" s="8"/>
      <c r="M174" t="s">
        <v>71</v>
      </c>
      <c r="N174" s="8"/>
      <c r="O174" s="8"/>
      <c r="P174" s="8"/>
      <c r="Q174" s="8"/>
      <c r="R174" s="8"/>
      <c r="S174" s="8"/>
      <c r="T174" s="8"/>
      <c r="U174" s="8"/>
    </row>
    <row r="175" spans="1:21" x14ac:dyDescent="0.15">
      <c r="A175" s="8"/>
      <c r="B175" s="8" t="s">
        <v>2</v>
      </c>
      <c r="C175" s="8"/>
      <c r="D175" s="8"/>
      <c r="E175" s="8"/>
      <c r="F175" s="8"/>
      <c r="G175" s="8"/>
      <c r="H175" s="8"/>
      <c r="I175" s="8"/>
      <c r="J175" s="8"/>
      <c r="L175" s="8"/>
      <c r="M175" t="s">
        <v>73</v>
      </c>
      <c r="N175" s="8"/>
      <c r="O175" s="8"/>
      <c r="P175" s="8"/>
      <c r="Q175" s="8"/>
      <c r="R175" s="8"/>
      <c r="S175" s="8"/>
      <c r="T175" s="8"/>
      <c r="U175" s="8"/>
    </row>
    <row r="176" spans="1:21" x14ac:dyDescent="0.15">
      <c r="A176" s="8"/>
      <c r="B176" s="117" t="s">
        <v>82</v>
      </c>
      <c r="C176" s="117"/>
      <c r="D176" s="117"/>
      <c r="E176" s="117"/>
      <c r="F176" s="117"/>
      <c r="G176" s="117"/>
      <c r="H176" s="117"/>
      <c r="I176" s="117"/>
      <c r="J176" s="117"/>
      <c r="L176" s="8"/>
      <c r="M176" s="88" t="s">
        <v>86</v>
      </c>
      <c r="N176" s="88"/>
      <c r="O176" s="88"/>
      <c r="P176" s="88"/>
      <c r="Q176" s="88"/>
      <c r="R176" s="88"/>
      <c r="S176" s="88"/>
      <c r="T176" s="88"/>
      <c r="U176" s="88"/>
    </row>
    <row r="177" spans="1:21" x14ac:dyDescent="0.15">
      <c r="A177" s="8"/>
      <c r="B177" s="8" t="s">
        <v>84</v>
      </c>
      <c r="C177" s="8"/>
      <c r="D177" s="8"/>
      <c r="E177" s="8"/>
      <c r="F177" s="8"/>
      <c r="G177" s="8"/>
      <c r="H177" s="8"/>
      <c r="I177" s="8"/>
      <c r="J177" s="8"/>
      <c r="L177" s="8"/>
      <c r="M177" s="8" t="s">
        <v>84</v>
      </c>
      <c r="N177" s="8"/>
      <c r="O177" s="8"/>
      <c r="P177" s="8"/>
      <c r="Q177" s="8"/>
      <c r="R177" s="8"/>
      <c r="S177" s="8"/>
      <c r="T177" s="8"/>
      <c r="U177" s="8"/>
    </row>
    <row r="178" spans="1:2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L178" s="8"/>
      <c r="M178" s="88"/>
      <c r="N178" s="88"/>
      <c r="O178" s="88"/>
      <c r="P178" s="88"/>
      <c r="Q178" s="88"/>
      <c r="R178" s="88"/>
      <c r="S178" s="88"/>
      <c r="T178" s="88"/>
      <c r="U178" s="88"/>
    </row>
    <row r="179" spans="1:2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</sheetData>
  <mergeCells count="47">
    <mergeCell ref="N128:O128"/>
    <mergeCell ref="P128:Q128"/>
    <mergeCell ref="R128:S128"/>
    <mergeCell ref="T128:U128"/>
    <mergeCell ref="L9:M9"/>
    <mergeCell ref="L125:M125"/>
    <mergeCell ref="L111:M111"/>
    <mergeCell ref="L112:M112"/>
    <mergeCell ref="B176:J176"/>
    <mergeCell ref="C128:D128"/>
    <mergeCell ref="E128:F128"/>
    <mergeCell ref="G128:H128"/>
    <mergeCell ref="I128:J128"/>
    <mergeCell ref="A50:B50"/>
    <mergeCell ref="L110:M110"/>
    <mergeCell ref="L69:M69"/>
    <mergeCell ref="S64:U64"/>
    <mergeCell ref="R67:S67"/>
    <mergeCell ref="I67:J67"/>
    <mergeCell ref="G67:H67"/>
    <mergeCell ref="H64:J64"/>
    <mergeCell ref="L64:M64"/>
    <mergeCell ref="M56:U56"/>
    <mergeCell ref="T67:U67"/>
    <mergeCell ref="N67:O67"/>
    <mergeCell ref="P67:Q67"/>
    <mergeCell ref="A125:B125"/>
    <mergeCell ref="C67:D67"/>
    <mergeCell ref="E67:F67"/>
    <mergeCell ref="A111:B111"/>
    <mergeCell ref="A112:B112"/>
    <mergeCell ref="A4:B4"/>
    <mergeCell ref="L4:M4"/>
    <mergeCell ref="S4:U4"/>
    <mergeCell ref="A52:B52"/>
    <mergeCell ref="A51:B51"/>
    <mergeCell ref="H4:J4"/>
    <mergeCell ref="G7:H7"/>
    <mergeCell ref="C7:D7"/>
    <mergeCell ref="T7:U7"/>
    <mergeCell ref="L50:M50"/>
    <mergeCell ref="N7:O7"/>
    <mergeCell ref="P7:Q7"/>
    <mergeCell ref="R7:S7"/>
    <mergeCell ref="I7:J7"/>
    <mergeCell ref="E7:F7"/>
    <mergeCell ref="A9:B9"/>
  </mergeCells>
  <phoneticPr fontId="2"/>
  <printOptions horizontalCentered="1" verticalCentered="1"/>
  <pageMargins left="0.43307086614173229" right="0.39370078740157483" top="0.39370078740157483" bottom="0.39370078740157483" header="0.55118110236220474" footer="0.94488188976377963"/>
  <pageSetup paperSize="9" scale="85" orientation="portrait" r:id="rId1"/>
  <headerFooter alignWithMargins="0"/>
  <rowBreaks count="2" manualBreakCount="2">
    <brk id="59" max="16383" man="1"/>
    <brk id="118" max="20" man="1"/>
  </rowBreaks>
  <colBreaks count="1" manualBreakCount="1">
    <brk id="11" max="176" man="1"/>
  </colBreaks>
  <ignoredErrors>
    <ignoredError sqref="I50:J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Tsukamoto Takanori(塚本 崇徳)</cp:lastModifiedBy>
  <cp:lastPrinted>2021-02-04T05:59:41Z</cp:lastPrinted>
  <dcterms:created xsi:type="dcterms:W3CDTF">1999-04-15T02:06:26Z</dcterms:created>
  <dcterms:modified xsi:type="dcterms:W3CDTF">2021-02-04T06:00:26Z</dcterms:modified>
</cp:coreProperties>
</file>