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0.12以降の「倉庫実績」\作成帳票\[Ｃ][Ｄ][Ｆ] 石倉協倉庫協会ＨＰ掲載帳票　2020.12～\"/>
    </mc:Choice>
  </mc:AlternateContent>
  <xr:revisionPtr revIDLastSave="0" documentId="13_ncr:1_{6396A2E1-453B-41A1-8335-D918EBCB87D8}" xr6:coauthVersionLast="36" xr6:coauthVersionMax="36" xr10:uidLastSave="{00000000-0000-0000-0000-000000000000}"/>
  <bookViews>
    <workbookView xWindow="0" yWindow="0" windowWidth="15345" windowHeight="4380" xr2:uid="{A00B99B1-F8DF-4956-8F5F-495A9C08A67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167" i="1" l="1"/>
  <c r="R167" i="1"/>
  <c r="Q167" i="1"/>
  <c r="P167" i="1"/>
  <c r="O167" i="1"/>
  <c r="N167" i="1"/>
  <c r="H167" i="1"/>
  <c r="G167" i="1"/>
  <c r="F167" i="1"/>
  <c r="E167" i="1"/>
  <c r="D167" i="1"/>
  <c r="C167" i="1"/>
  <c r="U166" i="1"/>
  <c r="T166" i="1"/>
  <c r="J166" i="1"/>
  <c r="I166" i="1"/>
  <c r="U165" i="1"/>
  <c r="T165" i="1"/>
  <c r="J165" i="1"/>
  <c r="I165" i="1"/>
  <c r="U164" i="1"/>
  <c r="T164" i="1"/>
  <c r="J164" i="1"/>
  <c r="I164" i="1"/>
  <c r="U163" i="1"/>
  <c r="T163" i="1"/>
  <c r="J163" i="1"/>
  <c r="I163" i="1"/>
  <c r="U162" i="1"/>
  <c r="T162" i="1"/>
  <c r="J162" i="1"/>
  <c r="I162" i="1"/>
  <c r="U161" i="1"/>
  <c r="T161" i="1"/>
  <c r="J161" i="1"/>
  <c r="I161" i="1"/>
  <c r="U160" i="1"/>
  <c r="T160" i="1"/>
  <c r="J160" i="1"/>
  <c r="I160" i="1"/>
  <c r="U159" i="1"/>
  <c r="T159" i="1"/>
  <c r="J159" i="1"/>
  <c r="I159" i="1"/>
  <c r="U158" i="1"/>
  <c r="T158" i="1"/>
  <c r="J158" i="1"/>
  <c r="I158" i="1"/>
  <c r="U157" i="1"/>
  <c r="T157" i="1"/>
  <c r="J157" i="1"/>
  <c r="I157" i="1"/>
  <c r="U156" i="1"/>
  <c r="T156" i="1"/>
  <c r="J156" i="1"/>
  <c r="I156" i="1"/>
  <c r="U155" i="1"/>
  <c r="T155" i="1"/>
  <c r="J155" i="1"/>
  <c r="I155" i="1"/>
  <c r="U154" i="1"/>
  <c r="T154" i="1"/>
  <c r="J154" i="1"/>
  <c r="I154" i="1"/>
  <c r="U153" i="1"/>
  <c r="T153" i="1"/>
  <c r="J153" i="1"/>
  <c r="I153" i="1"/>
  <c r="U152" i="1"/>
  <c r="T152" i="1"/>
  <c r="J152" i="1"/>
  <c r="I152" i="1"/>
  <c r="U151" i="1"/>
  <c r="T151" i="1"/>
  <c r="J151" i="1"/>
  <c r="I151" i="1"/>
  <c r="U150" i="1"/>
  <c r="T150" i="1"/>
  <c r="J150" i="1"/>
  <c r="I150" i="1"/>
  <c r="U149" i="1"/>
  <c r="T149" i="1"/>
  <c r="J149" i="1"/>
  <c r="I149" i="1"/>
  <c r="U148" i="1"/>
  <c r="T148" i="1"/>
  <c r="J148" i="1"/>
  <c r="I148" i="1"/>
  <c r="U147" i="1"/>
  <c r="T147" i="1"/>
  <c r="J147" i="1"/>
  <c r="I147" i="1"/>
  <c r="U146" i="1"/>
  <c r="T146" i="1"/>
  <c r="J146" i="1"/>
  <c r="I146" i="1"/>
  <c r="U145" i="1"/>
  <c r="T145" i="1"/>
  <c r="J145" i="1"/>
  <c r="I145" i="1"/>
  <c r="U144" i="1"/>
  <c r="T144" i="1"/>
  <c r="J144" i="1"/>
  <c r="I144" i="1"/>
  <c r="U143" i="1"/>
  <c r="T143" i="1"/>
  <c r="J143" i="1"/>
  <c r="I143" i="1"/>
  <c r="U142" i="1"/>
  <c r="T142" i="1"/>
  <c r="J142" i="1"/>
  <c r="I142" i="1"/>
  <c r="U141" i="1"/>
  <c r="T141" i="1"/>
  <c r="J141" i="1"/>
  <c r="I141" i="1"/>
  <c r="U140" i="1"/>
  <c r="T140" i="1"/>
  <c r="J140" i="1"/>
  <c r="I140" i="1"/>
  <c r="U139" i="1"/>
  <c r="T139" i="1"/>
  <c r="J139" i="1"/>
  <c r="I139" i="1"/>
  <c r="U138" i="1"/>
  <c r="T138" i="1"/>
  <c r="J138" i="1"/>
  <c r="I138" i="1"/>
  <c r="U137" i="1"/>
  <c r="T137" i="1"/>
  <c r="J137" i="1"/>
  <c r="I137" i="1"/>
  <c r="U136" i="1"/>
  <c r="T136" i="1"/>
  <c r="J136" i="1"/>
  <c r="I136" i="1"/>
  <c r="U135" i="1"/>
  <c r="T135" i="1"/>
  <c r="J135" i="1"/>
  <c r="I135" i="1"/>
  <c r="U134" i="1"/>
  <c r="T134" i="1"/>
  <c r="J134" i="1"/>
  <c r="I134" i="1"/>
  <c r="U133" i="1"/>
  <c r="T133" i="1"/>
  <c r="J133" i="1"/>
  <c r="I133" i="1"/>
  <c r="U132" i="1"/>
  <c r="T132" i="1"/>
  <c r="J132" i="1"/>
  <c r="I132" i="1"/>
  <c r="U131" i="1"/>
  <c r="T131" i="1"/>
  <c r="J131" i="1"/>
  <c r="I131" i="1"/>
  <c r="U130" i="1"/>
  <c r="T130" i="1"/>
  <c r="J130" i="1"/>
  <c r="I130" i="1"/>
  <c r="U129" i="1"/>
  <c r="T129" i="1"/>
  <c r="J129" i="1"/>
  <c r="I129" i="1"/>
  <c r="U128" i="1"/>
  <c r="T128" i="1"/>
  <c r="J128" i="1"/>
  <c r="I128" i="1"/>
  <c r="U127" i="1"/>
  <c r="T127" i="1"/>
  <c r="J127" i="1"/>
  <c r="I127" i="1"/>
  <c r="L121" i="1"/>
  <c r="A121" i="1"/>
  <c r="J109" i="1"/>
  <c r="I109" i="1"/>
  <c r="S108" i="1"/>
  <c r="R108" i="1"/>
  <c r="Q108" i="1"/>
  <c r="P108" i="1"/>
  <c r="O108" i="1"/>
  <c r="N108" i="1"/>
  <c r="H108" i="1"/>
  <c r="H110" i="1" s="1"/>
  <c r="G108" i="1"/>
  <c r="G110" i="1" s="1"/>
  <c r="F108" i="1"/>
  <c r="F110" i="1" s="1"/>
  <c r="E108" i="1"/>
  <c r="E110" i="1" s="1"/>
  <c r="D108" i="1"/>
  <c r="D110" i="1" s="1"/>
  <c r="C108" i="1"/>
  <c r="C110" i="1" s="1"/>
  <c r="U107" i="1"/>
  <c r="T107" i="1"/>
  <c r="J107" i="1"/>
  <c r="I107" i="1"/>
  <c r="U106" i="1"/>
  <c r="T106" i="1"/>
  <c r="J106" i="1"/>
  <c r="I106" i="1"/>
  <c r="U105" i="1"/>
  <c r="T105" i="1"/>
  <c r="J105" i="1"/>
  <c r="I105" i="1"/>
  <c r="U104" i="1"/>
  <c r="T104" i="1"/>
  <c r="J104" i="1"/>
  <c r="I104" i="1"/>
  <c r="U103" i="1"/>
  <c r="T103" i="1"/>
  <c r="J103" i="1"/>
  <c r="I103" i="1"/>
  <c r="U102" i="1"/>
  <c r="T102" i="1"/>
  <c r="J102" i="1"/>
  <c r="I102" i="1"/>
  <c r="U101" i="1"/>
  <c r="T101" i="1"/>
  <c r="J101" i="1"/>
  <c r="I101" i="1"/>
  <c r="U100" i="1"/>
  <c r="T100" i="1"/>
  <c r="J100" i="1"/>
  <c r="I100" i="1"/>
  <c r="U99" i="1"/>
  <c r="T99" i="1"/>
  <c r="J99" i="1"/>
  <c r="I99" i="1"/>
  <c r="U98" i="1"/>
  <c r="T98" i="1"/>
  <c r="J98" i="1"/>
  <c r="I98" i="1"/>
  <c r="U97" i="1"/>
  <c r="T97" i="1"/>
  <c r="J97" i="1"/>
  <c r="I97" i="1"/>
  <c r="U96" i="1"/>
  <c r="T96" i="1"/>
  <c r="J96" i="1"/>
  <c r="I96" i="1"/>
  <c r="U95" i="1"/>
  <c r="T95" i="1"/>
  <c r="J95" i="1"/>
  <c r="I95" i="1"/>
  <c r="U94" i="1"/>
  <c r="T94" i="1"/>
  <c r="J94" i="1"/>
  <c r="I94" i="1"/>
  <c r="U93" i="1"/>
  <c r="T93" i="1"/>
  <c r="J93" i="1"/>
  <c r="I93" i="1"/>
  <c r="U92" i="1"/>
  <c r="T92" i="1"/>
  <c r="J92" i="1"/>
  <c r="I92" i="1"/>
  <c r="U91" i="1"/>
  <c r="T91" i="1"/>
  <c r="J91" i="1"/>
  <c r="I91" i="1"/>
  <c r="U90" i="1"/>
  <c r="T90" i="1"/>
  <c r="J90" i="1"/>
  <c r="I90" i="1"/>
  <c r="U89" i="1"/>
  <c r="T89" i="1"/>
  <c r="J89" i="1"/>
  <c r="I89" i="1"/>
  <c r="U88" i="1"/>
  <c r="T88" i="1"/>
  <c r="J88" i="1"/>
  <c r="I88" i="1"/>
  <c r="U87" i="1"/>
  <c r="T87" i="1"/>
  <c r="J87" i="1"/>
  <c r="I87" i="1"/>
  <c r="U86" i="1"/>
  <c r="T86" i="1"/>
  <c r="J86" i="1"/>
  <c r="I86" i="1"/>
  <c r="U85" i="1"/>
  <c r="T85" i="1"/>
  <c r="J85" i="1"/>
  <c r="I85" i="1"/>
  <c r="U84" i="1"/>
  <c r="T84" i="1"/>
  <c r="J84" i="1"/>
  <c r="I84" i="1"/>
  <c r="U83" i="1"/>
  <c r="T83" i="1"/>
  <c r="J83" i="1"/>
  <c r="I83" i="1"/>
  <c r="U82" i="1"/>
  <c r="T82" i="1"/>
  <c r="J82" i="1"/>
  <c r="I82" i="1"/>
  <c r="U81" i="1"/>
  <c r="T81" i="1"/>
  <c r="J81" i="1"/>
  <c r="I81" i="1"/>
  <c r="U80" i="1"/>
  <c r="T80" i="1"/>
  <c r="J80" i="1"/>
  <c r="I80" i="1"/>
  <c r="U79" i="1"/>
  <c r="T79" i="1"/>
  <c r="J79" i="1"/>
  <c r="I79" i="1"/>
  <c r="U78" i="1"/>
  <c r="T78" i="1"/>
  <c r="J78" i="1"/>
  <c r="I78" i="1"/>
  <c r="U77" i="1"/>
  <c r="T77" i="1"/>
  <c r="J77" i="1"/>
  <c r="I77" i="1"/>
  <c r="U76" i="1"/>
  <c r="T76" i="1"/>
  <c r="J76" i="1"/>
  <c r="I76" i="1"/>
  <c r="U75" i="1"/>
  <c r="T75" i="1"/>
  <c r="J75" i="1"/>
  <c r="I75" i="1"/>
  <c r="U74" i="1"/>
  <c r="T74" i="1"/>
  <c r="J74" i="1"/>
  <c r="I74" i="1"/>
  <c r="U73" i="1"/>
  <c r="T73" i="1"/>
  <c r="J73" i="1"/>
  <c r="I73" i="1"/>
  <c r="U72" i="1"/>
  <c r="T72" i="1"/>
  <c r="J72" i="1"/>
  <c r="I72" i="1"/>
  <c r="U71" i="1"/>
  <c r="T71" i="1"/>
  <c r="J71" i="1"/>
  <c r="I71" i="1"/>
  <c r="U70" i="1"/>
  <c r="T70" i="1"/>
  <c r="J70" i="1"/>
  <c r="I70" i="1"/>
  <c r="U69" i="1"/>
  <c r="T69" i="1"/>
  <c r="J69" i="1"/>
  <c r="I69" i="1"/>
  <c r="U68" i="1"/>
  <c r="T68" i="1"/>
  <c r="J68" i="1"/>
  <c r="I68" i="1"/>
  <c r="L62" i="1"/>
  <c r="B62" i="1"/>
  <c r="J51" i="1"/>
  <c r="I51" i="1"/>
  <c r="H49" i="1"/>
  <c r="G49" i="1"/>
  <c r="F49" i="1"/>
  <c r="E49" i="1"/>
  <c r="D49" i="1"/>
  <c r="C49" i="1"/>
  <c r="H48" i="1"/>
  <c r="G48" i="1"/>
  <c r="I48" i="1" s="1"/>
  <c r="F48" i="1"/>
  <c r="E48" i="1"/>
  <c r="D48" i="1"/>
  <c r="C48" i="1"/>
  <c r="H47" i="1"/>
  <c r="G47" i="1"/>
  <c r="F47" i="1"/>
  <c r="E47" i="1"/>
  <c r="I47" i="1" s="1"/>
  <c r="D47" i="1"/>
  <c r="C47" i="1"/>
  <c r="H46" i="1"/>
  <c r="G46" i="1"/>
  <c r="F46" i="1"/>
  <c r="E46" i="1"/>
  <c r="D46" i="1"/>
  <c r="C46" i="1"/>
  <c r="H45" i="1"/>
  <c r="G45" i="1"/>
  <c r="F45" i="1"/>
  <c r="E45" i="1"/>
  <c r="D45" i="1"/>
  <c r="C45" i="1"/>
  <c r="H44" i="1"/>
  <c r="G44" i="1"/>
  <c r="F44" i="1"/>
  <c r="E44" i="1"/>
  <c r="D44" i="1"/>
  <c r="C44" i="1"/>
  <c r="I44" i="1" s="1"/>
  <c r="H43" i="1"/>
  <c r="G43" i="1"/>
  <c r="F43" i="1"/>
  <c r="E43" i="1"/>
  <c r="D43" i="1"/>
  <c r="C43" i="1"/>
  <c r="H42" i="1"/>
  <c r="G42" i="1"/>
  <c r="F42" i="1"/>
  <c r="E42" i="1"/>
  <c r="D42" i="1"/>
  <c r="C42" i="1"/>
  <c r="H41" i="1"/>
  <c r="G41" i="1"/>
  <c r="F41" i="1"/>
  <c r="E41" i="1"/>
  <c r="D41" i="1"/>
  <c r="C41" i="1"/>
  <c r="H40" i="1"/>
  <c r="G40" i="1"/>
  <c r="F40" i="1"/>
  <c r="E40" i="1"/>
  <c r="D40" i="1"/>
  <c r="C40" i="1"/>
  <c r="H39" i="1"/>
  <c r="G39" i="1"/>
  <c r="F39" i="1"/>
  <c r="E39" i="1"/>
  <c r="D39" i="1"/>
  <c r="C39" i="1"/>
  <c r="H38" i="1"/>
  <c r="G38" i="1"/>
  <c r="F38" i="1"/>
  <c r="E38" i="1"/>
  <c r="D38" i="1"/>
  <c r="C38" i="1"/>
  <c r="H37" i="1"/>
  <c r="G37" i="1"/>
  <c r="F37" i="1"/>
  <c r="E37" i="1"/>
  <c r="D37" i="1"/>
  <c r="C37" i="1"/>
  <c r="H36" i="1"/>
  <c r="G36" i="1"/>
  <c r="F36" i="1"/>
  <c r="E36" i="1"/>
  <c r="D36" i="1"/>
  <c r="C36" i="1"/>
  <c r="H35" i="1"/>
  <c r="G35" i="1"/>
  <c r="F35" i="1"/>
  <c r="E35" i="1"/>
  <c r="D35" i="1"/>
  <c r="C35" i="1"/>
  <c r="H34" i="1"/>
  <c r="G34" i="1"/>
  <c r="F34" i="1"/>
  <c r="E34" i="1"/>
  <c r="D34" i="1"/>
  <c r="C34" i="1"/>
  <c r="H33" i="1"/>
  <c r="G33" i="1"/>
  <c r="F33" i="1"/>
  <c r="E33" i="1"/>
  <c r="D33" i="1"/>
  <c r="C33" i="1"/>
  <c r="H32" i="1"/>
  <c r="G32" i="1"/>
  <c r="F32" i="1"/>
  <c r="E32" i="1"/>
  <c r="D32" i="1"/>
  <c r="C32" i="1"/>
  <c r="G31" i="1"/>
  <c r="F31" i="1"/>
  <c r="E31" i="1"/>
  <c r="D31" i="1"/>
  <c r="C31" i="1"/>
  <c r="H30" i="1"/>
  <c r="G30" i="1"/>
  <c r="F30" i="1"/>
  <c r="E30" i="1"/>
  <c r="D30" i="1"/>
  <c r="C30" i="1"/>
  <c r="H29" i="1"/>
  <c r="G29" i="1"/>
  <c r="F29" i="1"/>
  <c r="E29" i="1"/>
  <c r="D29" i="1"/>
  <c r="C29" i="1"/>
  <c r="H28" i="1"/>
  <c r="G28" i="1"/>
  <c r="F28" i="1"/>
  <c r="E28" i="1"/>
  <c r="D28" i="1"/>
  <c r="C28" i="1"/>
  <c r="H27" i="1"/>
  <c r="G27" i="1"/>
  <c r="F27" i="1"/>
  <c r="E27" i="1"/>
  <c r="D27" i="1"/>
  <c r="C27" i="1"/>
  <c r="H26" i="1"/>
  <c r="G26" i="1"/>
  <c r="F26" i="1"/>
  <c r="E26" i="1"/>
  <c r="D26" i="1"/>
  <c r="C26" i="1"/>
  <c r="H25" i="1"/>
  <c r="G25" i="1"/>
  <c r="F25" i="1"/>
  <c r="E25" i="1"/>
  <c r="D25" i="1"/>
  <c r="C25" i="1"/>
  <c r="H24" i="1"/>
  <c r="G24" i="1"/>
  <c r="F24" i="1"/>
  <c r="E24" i="1"/>
  <c r="D24" i="1"/>
  <c r="C24" i="1"/>
  <c r="H23" i="1"/>
  <c r="G23" i="1"/>
  <c r="F23" i="1"/>
  <c r="E23" i="1"/>
  <c r="D23" i="1"/>
  <c r="C23" i="1"/>
  <c r="H22" i="1"/>
  <c r="G22" i="1"/>
  <c r="F22" i="1"/>
  <c r="E22" i="1"/>
  <c r="D22" i="1"/>
  <c r="C22" i="1"/>
  <c r="H21" i="1"/>
  <c r="G21" i="1"/>
  <c r="F21" i="1"/>
  <c r="E21" i="1"/>
  <c r="D21" i="1"/>
  <c r="C21" i="1"/>
  <c r="H20" i="1"/>
  <c r="G20" i="1"/>
  <c r="F20" i="1"/>
  <c r="E20" i="1"/>
  <c r="D20" i="1"/>
  <c r="C20" i="1"/>
  <c r="H19" i="1"/>
  <c r="G19" i="1"/>
  <c r="F19" i="1"/>
  <c r="E19" i="1"/>
  <c r="I19" i="1" s="1"/>
  <c r="D19" i="1"/>
  <c r="C19" i="1"/>
  <c r="H18" i="1"/>
  <c r="G18" i="1"/>
  <c r="F18" i="1"/>
  <c r="E18" i="1"/>
  <c r="D18" i="1"/>
  <c r="C18" i="1"/>
  <c r="H17" i="1"/>
  <c r="G17" i="1"/>
  <c r="F17" i="1"/>
  <c r="E17" i="1"/>
  <c r="D17" i="1"/>
  <c r="C17" i="1"/>
  <c r="H16" i="1"/>
  <c r="G16" i="1"/>
  <c r="F16" i="1"/>
  <c r="E16" i="1"/>
  <c r="D16" i="1"/>
  <c r="C16" i="1"/>
  <c r="H15" i="1"/>
  <c r="G15" i="1"/>
  <c r="F15" i="1"/>
  <c r="E15" i="1"/>
  <c r="D15" i="1"/>
  <c r="C15" i="1"/>
  <c r="H14" i="1"/>
  <c r="G14" i="1"/>
  <c r="F14" i="1"/>
  <c r="E14" i="1"/>
  <c r="D14" i="1"/>
  <c r="C14" i="1"/>
  <c r="H13" i="1"/>
  <c r="G13" i="1"/>
  <c r="F13" i="1"/>
  <c r="E13" i="1"/>
  <c r="D13" i="1"/>
  <c r="C13" i="1"/>
  <c r="H12" i="1"/>
  <c r="G12" i="1"/>
  <c r="F12" i="1"/>
  <c r="E12" i="1"/>
  <c r="D12" i="1"/>
  <c r="C12" i="1"/>
  <c r="H11" i="1"/>
  <c r="F11" i="1"/>
  <c r="E11" i="1"/>
  <c r="D11" i="1"/>
  <c r="C11" i="1"/>
  <c r="H10" i="1"/>
  <c r="G10" i="1"/>
  <c r="F10" i="1"/>
  <c r="E10" i="1"/>
  <c r="D10" i="1"/>
  <c r="C10" i="1"/>
  <c r="I35" i="1" l="1"/>
  <c r="I167" i="1"/>
  <c r="T167" i="1"/>
  <c r="J21" i="1"/>
  <c r="I45" i="1"/>
  <c r="I12" i="1"/>
  <c r="I15" i="1"/>
  <c r="I11" i="1"/>
  <c r="I20" i="1"/>
  <c r="J167" i="1"/>
  <c r="I24" i="1"/>
  <c r="U167" i="1"/>
  <c r="I30" i="1"/>
  <c r="U108" i="1"/>
  <c r="T108" i="1"/>
  <c r="I29" i="1"/>
  <c r="J49" i="1"/>
  <c r="J48" i="1"/>
  <c r="J45" i="1"/>
  <c r="J42" i="1"/>
  <c r="J38" i="1"/>
  <c r="J37" i="1"/>
  <c r="J33" i="1"/>
  <c r="J29" i="1"/>
  <c r="J28" i="1"/>
  <c r="J25" i="1"/>
  <c r="J24" i="1"/>
  <c r="J20" i="1"/>
  <c r="J19" i="1"/>
  <c r="J18" i="1"/>
  <c r="J16" i="1"/>
  <c r="J15" i="1"/>
  <c r="J14" i="1"/>
  <c r="J12" i="1"/>
  <c r="H50" i="1"/>
  <c r="H52" i="1" s="1"/>
  <c r="I43" i="1"/>
  <c r="I41" i="1"/>
  <c r="I40" i="1"/>
  <c r="I39" i="1"/>
  <c r="I36" i="1"/>
  <c r="I34" i="1"/>
  <c r="I33" i="1"/>
  <c r="I28" i="1"/>
  <c r="I27" i="1"/>
  <c r="I23" i="1"/>
  <c r="I22" i="1"/>
  <c r="I18" i="1"/>
  <c r="I16" i="1"/>
  <c r="I14" i="1"/>
  <c r="I13" i="1"/>
  <c r="G50" i="1"/>
  <c r="G52" i="1" s="1"/>
  <c r="J47" i="1"/>
  <c r="J46" i="1"/>
  <c r="J44" i="1"/>
  <c r="J43" i="1"/>
  <c r="J41" i="1"/>
  <c r="J40" i="1"/>
  <c r="J39" i="1"/>
  <c r="J36" i="1"/>
  <c r="J35" i="1"/>
  <c r="J34" i="1"/>
  <c r="J32" i="1"/>
  <c r="J31" i="1"/>
  <c r="J30" i="1"/>
  <c r="J27" i="1"/>
  <c r="J26" i="1"/>
  <c r="J23" i="1"/>
  <c r="J22" i="1"/>
  <c r="J17" i="1"/>
  <c r="J13" i="1"/>
  <c r="J11" i="1"/>
  <c r="F50" i="1"/>
  <c r="F52" i="1" s="1"/>
  <c r="J10" i="1"/>
  <c r="I49" i="1"/>
  <c r="I46" i="1"/>
  <c r="I42" i="1"/>
  <c r="I38" i="1"/>
  <c r="I37" i="1"/>
  <c r="I32" i="1"/>
  <c r="I31" i="1"/>
  <c r="I26" i="1"/>
  <c r="I25" i="1"/>
  <c r="I21" i="1"/>
  <c r="I17" i="1"/>
  <c r="E50" i="1"/>
  <c r="E52" i="1" s="1"/>
  <c r="J108" i="1"/>
  <c r="J110" i="1" s="1"/>
  <c r="C50" i="1"/>
  <c r="C52" i="1" s="1"/>
  <c r="I108" i="1"/>
  <c r="I110" i="1" s="1"/>
  <c r="I10" i="1"/>
  <c r="D50" i="1"/>
  <c r="D52" i="1" s="1"/>
  <c r="J50" i="1" l="1"/>
  <c r="J52" i="1" s="1"/>
  <c r="I50" i="1"/>
  <c r="I52" i="1" s="1"/>
</calcChain>
</file>

<file path=xl/sharedStrings.xml><?xml version="1.0" encoding="utf-8"?>
<sst xmlns="http://schemas.openxmlformats.org/spreadsheetml/2006/main" count="385" uniqueCount="88">
  <si>
    <t>第９号様式</t>
    <rPh sb="0" eb="1">
      <t>ダイ</t>
    </rPh>
    <rPh sb="2" eb="3">
      <t>ゴウ</t>
    </rPh>
    <rPh sb="3" eb="5">
      <t>ヨウシキ</t>
    </rPh>
    <phoneticPr fontId="3"/>
  </si>
  <si>
    <t>受寄物月間入出庫及び月末保管残高報告書</t>
    <rPh sb="0" eb="3">
      <t>ジュキブツ</t>
    </rPh>
    <rPh sb="3" eb="4">
      <t>ツキ</t>
    </rPh>
    <rPh sb="4" eb="5">
      <t>アイダ</t>
    </rPh>
    <rPh sb="5" eb="6">
      <t>ニュウシュツ</t>
    </rPh>
    <rPh sb="6" eb="7">
      <t>デ</t>
    </rPh>
    <rPh sb="7" eb="8">
      <t>クラ</t>
    </rPh>
    <rPh sb="8" eb="9">
      <t>オヨ</t>
    </rPh>
    <rPh sb="10" eb="12">
      <t>ゲツマツ</t>
    </rPh>
    <rPh sb="12" eb="14">
      <t>ホカン</t>
    </rPh>
    <rPh sb="14" eb="16">
      <t>ザンダカ</t>
    </rPh>
    <rPh sb="16" eb="19">
      <t>ホウコクショ</t>
    </rPh>
    <phoneticPr fontId="3"/>
  </si>
  <si>
    <t>発券・非発券のべつ</t>
    <rPh sb="0" eb="1">
      <t>ハツ</t>
    </rPh>
    <rPh sb="1" eb="2">
      <t>ケン</t>
    </rPh>
    <rPh sb="3" eb="4">
      <t>ヒ</t>
    </rPh>
    <rPh sb="4" eb="5">
      <t>ハツ</t>
    </rPh>
    <rPh sb="5" eb="6">
      <t>ケン</t>
    </rPh>
    <phoneticPr fontId="3"/>
  </si>
  <si>
    <t>石川県倉庫協会</t>
    <rPh sb="0" eb="3">
      <t>イシカワケン</t>
    </rPh>
    <rPh sb="3" eb="5">
      <t>ソウコ</t>
    </rPh>
    <rPh sb="5" eb="7">
      <t>キョウカイ</t>
    </rPh>
    <phoneticPr fontId="3"/>
  </si>
  <si>
    <t>①総括</t>
    <rPh sb="1" eb="3">
      <t>ソウカツ</t>
    </rPh>
    <phoneticPr fontId="3"/>
  </si>
  <si>
    <t>石川県</t>
    <rPh sb="0" eb="3">
      <t>イシカワケン</t>
    </rPh>
    <phoneticPr fontId="3"/>
  </si>
  <si>
    <t>１～３類・野積・貯蔵槽・危険品倉庫の別</t>
    <rPh sb="3" eb="4">
      <t>ルイ</t>
    </rPh>
    <rPh sb="5" eb="6">
      <t>ノ</t>
    </rPh>
    <rPh sb="6" eb="7">
      <t>ツ</t>
    </rPh>
    <rPh sb="8" eb="10">
      <t>チョゾウ</t>
    </rPh>
    <rPh sb="10" eb="11">
      <t>ソウ</t>
    </rPh>
    <rPh sb="12" eb="14">
      <t>キケン</t>
    </rPh>
    <rPh sb="14" eb="15">
      <t>ヒン</t>
    </rPh>
    <rPh sb="15" eb="17">
      <t>ソウコ</t>
    </rPh>
    <rPh sb="18" eb="19">
      <t>ベツ</t>
    </rPh>
    <phoneticPr fontId="3"/>
  </si>
  <si>
    <t>事項</t>
    <rPh sb="0" eb="2">
      <t>ジコウ</t>
    </rPh>
    <phoneticPr fontId="3"/>
  </si>
  <si>
    <t>前月末保管残高</t>
    <rPh sb="0" eb="2">
      <t>ゼンゲツ</t>
    </rPh>
    <rPh sb="2" eb="3">
      <t>マツ</t>
    </rPh>
    <rPh sb="3" eb="5">
      <t>ホカン</t>
    </rPh>
    <rPh sb="5" eb="7">
      <t>ザンダカ</t>
    </rPh>
    <phoneticPr fontId="3"/>
  </si>
  <si>
    <t>当月中入庫高</t>
    <rPh sb="0" eb="2">
      <t>トウゲツ</t>
    </rPh>
    <rPh sb="2" eb="3">
      <t>ナカ</t>
    </rPh>
    <rPh sb="3" eb="5">
      <t>ニュウコ</t>
    </rPh>
    <rPh sb="5" eb="6">
      <t>ダカ</t>
    </rPh>
    <phoneticPr fontId="3"/>
  </si>
  <si>
    <t>当月中出庫高</t>
    <rPh sb="0" eb="2">
      <t>トウゲツ</t>
    </rPh>
    <rPh sb="2" eb="3">
      <t>ナカ</t>
    </rPh>
    <rPh sb="3" eb="4">
      <t>デ</t>
    </rPh>
    <rPh sb="4" eb="5">
      <t>クラ</t>
    </rPh>
    <rPh sb="5" eb="6">
      <t>ダカ</t>
    </rPh>
    <phoneticPr fontId="3"/>
  </si>
  <si>
    <t>当月末保管残高</t>
    <rPh sb="0" eb="3">
      <t>トウゲツマツ</t>
    </rPh>
    <rPh sb="3" eb="5">
      <t>ホカン</t>
    </rPh>
    <rPh sb="5" eb="7">
      <t>ザンダカ</t>
    </rPh>
    <phoneticPr fontId="3"/>
  </si>
  <si>
    <t>数量</t>
    <rPh sb="0" eb="2">
      <t>スウリョウ</t>
    </rPh>
    <phoneticPr fontId="3"/>
  </si>
  <si>
    <t>金額</t>
    <rPh sb="0" eb="2">
      <t>キンガク</t>
    </rPh>
    <phoneticPr fontId="3"/>
  </si>
  <si>
    <t>品目</t>
    <rPh sb="0" eb="2">
      <t>ヒンモク</t>
    </rPh>
    <phoneticPr fontId="3"/>
  </si>
  <si>
    <t>トン</t>
    <phoneticPr fontId="3"/>
  </si>
  <si>
    <t>千円</t>
    <rPh sb="0" eb="2">
      <t>センエン</t>
    </rPh>
    <phoneticPr fontId="3"/>
  </si>
  <si>
    <t>米</t>
    <rPh sb="0" eb="1">
      <t>コメ</t>
    </rPh>
    <phoneticPr fontId="3"/>
  </si>
  <si>
    <t>麦</t>
    <rPh sb="0" eb="1">
      <t>ムギ</t>
    </rPh>
    <phoneticPr fontId="3"/>
  </si>
  <si>
    <t>雑穀</t>
    <rPh sb="0" eb="1">
      <t>ザツ</t>
    </rPh>
    <rPh sb="1" eb="2">
      <t>コクモツ</t>
    </rPh>
    <phoneticPr fontId="3"/>
  </si>
  <si>
    <t>豆</t>
    <rPh sb="0" eb="1">
      <t>マメ</t>
    </rPh>
    <phoneticPr fontId="3"/>
  </si>
  <si>
    <t>畜産品</t>
    <rPh sb="0" eb="2">
      <t>チクサン</t>
    </rPh>
    <rPh sb="2" eb="3">
      <t>ヒン</t>
    </rPh>
    <phoneticPr fontId="3"/>
  </si>
  <si>
    <t>水産品</t>
    <rPh sb="0" eb="2">
      <t>スイサン</t>
    </rPh>
    <rPh sb="2" eb="3">
      <t>ヒン</t>
    </rPh>
    <phoneticPr fontId="3"/>
  </si>
  <si>
    <t>油脂用作物</t>
    <rPh sb="0" eb="2">
      <t>ユシ</t>
    </rPh>
    <rPh sb="2" eb="3">
      <t>ヨウ</t>
    </rPh>
    <rPh sb="3" eb="5">
      <t>サクモツ</t>
    </rPh>
    <phoneticPr fontId="3"/>
  </si>
  <si>
    <t>葉たばこ</t>
    <rPh sb="0" eb="1">
      <t>ハ</t>
    </rPh>
    <phoneticPr fontId="3"/>
  </si>
  <si>
    <t>その他の農産品</t>
    <rPh sb="0" eb="3">
      <t>ソノタ</t>
    </rPh>
    <rPh sb="4" eb="6">
      <t>ノウサン</t>
    </rPh>
    <rPh sb="6" eb="7">
      <t>ヒン</t>
    </rPh>
    <phoneticPr fontId="3"/>
  </si>
  <si>
    <t>天然ゴム</t>
    <rPh sb="0" eb="2">
      <t>テンネン</t>
    </rPh>
    <phoneticPr fontId="3"/>
  </si>
  <si>
    <t>木材</t>
    <rPh sb="0" eb="2">
      <t>モクザイ</t>
    </rPh>
    <phoneticPr fontId="3"/>
  </si>
  <si>
    <t>非金属鉱物</t>
    <rPh sb="0" eb="1">
      <t>ヒ</t>
    </rPh>
    <rPh sb="1" eb="3">
      <t>キンゾク</t>
    </rPh>
    <rPh sb="3" eb="5">
      <t>コウブツ</t>
    </rPh>
    <phoneticPr fontId="3"/>
  </si>
  <si>
    <t>鉄鋼</t>
    <rPh sb="0" eb="1">
      <t>テツ</t>
    </rPh>
    <rPh sb="1" eb="2">
      <t>コウ</t>
    </rPh>
    <phoneticPr fontId="3"/>
  </si>
  <si>
    <t>非鉄金属</t>
    <rPh sb="0" eb="1">
      <t>ヒ</t>
    </rPh>
    <rPh sb="1" eb="2">
      <t>テツ</t>
    </rPh>
    <rPh sb="2" eb="4">
      <t>キンゾク</t>
    </rPh>
    <phoneticPr fontId="3"/>
  </si>
  <si>
    <t>金属製品</t>
    <rPh sb="0" eb="2">
      <t>キンゾク</t>
    </rPh>
    <rPh sb="2" eb="4">
      <t>セイヒン</t>
    </rPh>
    <phoneticPr fontId="3"/>
  </si>
  <si>
    <t>電気　機械</t>
    <rPh sb="0" eb="2">
      <t>デンキ</t>
    </rPh>
    <rPh sb="3" eb="5">
      <t>キカイ</t>
    </rPh>
    <phoneticPr fontId="3"/>
  </si>
  <si>
    <t>その他の機械</t>
    <rPh sb="0" eb="3">
      <t>ソノタ</t>
    </rPh>
    <rPh sb="4" eb="6">
      <t>キカイ</t>
    </rPh>
    <phoneticPr fontId="3"/>
  </si>
  <si>
    <t>板ガラス・同製品</t>
    <rPh sb="0" eb="1">
      <t>イタ</t>
    </rPh>
    <rPh sb="5" eb="6">
      <t>ドウ</t>
    </rPh>
    <rPh sb="6" eb="8">
      <t>セイヒン</t>
    </rPh>
    <phoneticPr fontId="3"/>
  </si>
  <si>
    <t>その他の窯業品</t>
    <rPh sb="0" eb="3">
      <t>ソノタ</t>
    </rPh>
    <rPh sb="4" eb="6">
      <t>ヨウギョウ</t>
    </rPh>
    <rPh sb="6" eb="7">
      <t>ヒン</t>
    </rPh>
    <phoneticPr fontId="3"/>
  </si>
  <si>
    <t>石油製品</t>
    <rPh sb="0" eb="1">
      <t>イシ</t>
    </rPh>
    <rPh sb="1" eb="2">
      <t>アブラ</t>
    </rPh>
    <rPh sb="2" eb="4">
      <t>セイヒン</t>
    </rPh>
    <phoneticPr fontId="3"/>
  </si>
  <si>
    <t>化学薬品</t>
    <rPh sb="0" eb="2">
      <t>カガク</t>
    </rPh>
    <rPh sb="2" eb="4">
      <t>ヤクヒン</t>
    </rPh>
    <phoneticPr fontId="3"/>
  </si>
  <si>
    <t>化学肥料</t>
    <rPh sb="0" eb="2">
      <t>カガク</t>
    </rPh>
    <rPh sb="2" eb="4">
      <t>ヒリョウ</t>
    </rPh>
    <phoneticPr fontId="3"/>
  </si>
  <si>
    <t>染・顔・塗料</t>
    <rPh sb="0" eb="1">
      <t>ソ</t>
    </rPh>
    <rPh sb="2" eb="3">
      <t>カオ</t>
    </rPh>
    <rPh sb="4" eb="6">
      <t>トリョウ</t>
    </rPh>
    <phoneticPr fontId="3"/>
  </si>
  <si>
    <t>合成樹脂</t>
    <rPh sb="0" eb="2">
      <t>ゴウセイ</t>
    </rPh>
    <rPh sb="2" eb="4">
      <t>ジュシ</t>
    </rPh>
    <phoneticPr fontId="3"/>
  </si>
  <si>
    <t>その他化学工業品</t>
    <rPh sb="0" eb="3">
      <t>ソノタ</t>
    </rPh>
    <rPh sb="3" eb="5">
      <t>カガク</t>
    </rPh>
    <rPh sb="5" eb="7">
      <t>コウギョウ</t>
    </rPh>
    <rPh sb="7" eb="8">
      <t>ヒン</t>
    </rPh>
    <phoneticPr fontId="3"/>
  </si>
  <si>
    <t>紙・パルプ</t>
    <rPh sb="0" eb="1">
      <t>カミ</t>
    </rPh>
    <phoneticPr fontId="3"/>
  </si>
  <si>
    <t>化学繊維糸</t>
    <rPh sb="0" eb="2">
      <t>カガク</t>
    </rPh>
    <rPh sb="2" eb="4">
      <t>センイ</t>
    </rPh>
    <rPh sb="4" eb="5">
      <t>イト</t>
    </rPh>
    <phoneticPr fontId="3"/>
  </si>
  <si>
    <t>その他の糸</t>
    <rPh sb="0" eb="3">
      <t>ソノタ</t>
    </rPh>
    <rPh sb="4" eb="5">
      <t>イト</t>
    </rPh>
    <phoneticPr fontId="3"/>
  </si>
  <si>
    <t>化学繊維織物</t>
    <rPh sb="0" eb="2">
      <t>カガク</t>
    </rPh>
    <rPh sb="2" eb="4">
      <t>センイ</t>
    </rPh>
    <rPh sb="4" eb="6">
      <t>オリモノ</t>
    </rPh>
    <phoneticPr fontId="3"/>
  </si>
  <si>
    <t>その他の織物</t>
    <rPh sb="0" eb="3">
      <t>ソノタ</t>
    </rPh>
    <rPh sb="4" eb="6">
      <t>オリモノ</t>
    </rPh>
    <phoneticPr fontId="3"/>
  </si>
  <si>
    <t>缶詰・ビン詰</t>
    <rPh sb="0" eb="1">
      <t>カン</t>
    </rPh>
    <rPh sb="1" eb="2">
      <t>ツ</t>
    </rPh>
    <rPh sb="5" eb="6">
      <t>ツメ</t>
    </rPh>
    <phoneticPr fontId="3"/>
  </si>
  <si>
    <t>砂糖</t>
    <rPh sb="0" eb="2">
      <t>サトウ</t>
    </rPh>
    <phoneticPr fontId="3"/>
  </si>
  <si>
    <t>飲料</t>
    <rPh sb="0" eb="2">
      <t>インリョウ</t>
    </rPh>
    <phoneticPr fontId="3"/>
  </si>
  <si>
    <t>そのた食糧工業品</t>
    <rPh sb="3" eb="5">
      <t>ショクリョウ</t>
    </rPh>
    <rPh sb="5" eb="7">
      <t>コウギョウ</t>
    </rPh>
    <rPh sb="7" eb="8">
      <t>ヒン</t>
    </rPh>
    <phoneticPr fontId="3"/>
  </si>
  <si>
    <t>織物製品</t>
    <rPh sb="0" eb="2">
      <t>オリモノ</t>
    </rPh>
    <rPh sb="2" eb="4">
      <t>セイヒン</t>
    </rPh>
    <phoneticPr fontId="3"/>
  </si>
  <si>
    <t>その他の日用品</t>
    <rPh sb="0" eb="3">
      <t>ソノタ</t>
    </rPh>
    <rPh sb="4" eb="7">
      <t>ニチヨウヒン</t>
    </rPh>
    <phoneticPr fontId="3"/>
  </si>
  <si>
    <t>ゴム製品</t>
    <rPh sb="2" eb="4">
      <t>セイヒン</t>
    </rPh>
    <phoneticPr fontId="3"/>
  </si>
  <si>
    <t>その他製造工業品</t>
    <rPh sb="2" eb="3">
      <t>タ</t>
    </rPh>
    <rPh sb="3" eb="5">
      <t>セイゾウ</t>
    </rPh>
    <rPh sb="5" eb="7">
      <t>コウギョウ</t>
    </rPh>
    <rPh sb="7" eb="8">
      <t>ヒン</t>
    </rPh>
    <phoneticPr fontId="3"/>
  </si>
  <si>
    <t>動植物性飼肥料</t>
    <rPh sb="0" eb="1">
      <t>ドウブツ</t>
    </rPh>
    <rPh sb="1" eb="3">
      <t>ショクブツ</t>
    </rPh>
    <rPh sb="3" eb="4">
      <t>セイ</t>
    </rPh>
    <rPh sb="4" eb="5">
      <t>シリョウ</t>
    </rPh>
    <rPh sb="5" eb="7">
      <t>ヒリョウ</t>
    </rPh>
    <phoneticPr fontId="3"/>
  </si>
  <si>
    <t>雑品</t>
    <rPh sb="0" eb="1">
      <t>ザツ</t>
    </rPh>
    <rPh sb="1" eb="2">
      <t>ヒン</t>
    </rPh>
    <phoneticPr fontId="3"/>
  </si>
  <si>
    <t>合計</t>
    <rPh sb="0" eb="2">
      <t>ゴウケイ</t>
    </rPh>
    <phoneticPr fontId="3"/>
  </si>
  <si>
    <t xml:space="preserve"> 前年同月</t>
    <rPh sb="1" eb="3">
      <t>ゼンネン</t>
    </rPh>
    <rPh sb="3" eb="4">
      <t>ドウ</t>
    </rPh>
    <rPh sb="4" eb="5">
      <t>ツキ</t>
    </rPh>
    <phoneticPr fontId="3"/>
  </si>
  <si>
    <t xml:space="preserve"> 前同対比  （％）</t>
    <rPh sb="1" eb="2">
      <t>ゼン</t>
    </rPh>
    <rPh sb="2" eb="3">
      <t>ドウ</t>
    </rPh>
    <rPh sb="3" eb="5">
      <t>タイヒ</t>
    </rPh>
    <phoneticPr fontId="3"/>
  </si>
  <si>
    <t>注意</t>
    <rPh sb="0" eb="2">
      <t>チュウイ</t>
    </rPh>
    <phoneticPr fontId="3"/>
  </si>
  <si>
    <t>　１.営業所毎に、かつ、倉庫の種別毎に作成すること。</t>
    <rPh sb="3" eb="6">
      <t>エイギョウショ</t>
    </rPh>
    <rPh sb="6" eb="7">
      <t>ゴト</t>
    </rPh>
    <rPh sb="12" eb="14">
      <t>ソウコ</t>
    </rPh>
    <rPh sb="15" eb="17">
      <t>シュベツ</t>
    </rPh>
    <rPh sb="17" eb="18">
      <t>ゴト</t>
    </rPh>
    <rPh sb="19" eb="21">
      <t>サクセイ</t>
    </rPh>
    <phoneticPr fontId="3"/>
  </si>
  <si>
    <t>　2.受寄物の滅失、損傷等は、出庫として記載し、その旨を「備考」の欄に付記すること。</t>
    <rPh sb="3" eb="6">
      <t>ジュキブツ</t>
    </rPh>
    <rPh sb="7" eb="8">
      <t>ショウメツ</t>
    </rPh>
    <rPh sb="8" eb="9">
      <t>ウシナ</t>
    </rPh>
    <rPh sb="10" eb="12">
      <t>ソンショウ</t>
    </rPh>
    <rPh sb="12" eb="13">
      <t>トウ</t>
    </rPh>
    <rPh sb="15" eb="16">
      <t>デ</t>
    </rPh>
    <rPh sb="16" eb="17">
      <t>クラ</t>
    </rPh>
    <rPh sb="20" eb="22">
      <t>キサイ</t>
    </rPh>
    <rPh sb="24" eb="27">
      <t>ソノムネ</t>
    </rPh>
    <rPh sb="29" eb="31">
      <t>ビコウ</t>
    </rPh>
    <rPh sb="33" eb="34">
      <t>ラン</t>
    </rPh>
    <rPh sb="35" eb="37">
      <t>フキ</t>
    </rPh>
    <phoneticPr fontId="3"/>
  </si>
  <si>
    <t>　3.冷蔵倉庫にあつては、「金額」の欄は記載することを要しない。</t>
    <rPh sb="3" eb="5">
      <t>レイゾウ</t>
    </rPh>
    <rPh sb="5" eb="7">
      <t>ソウコ</t>
    </rPh>
    <rPh sb="14" eb="16">
      <t>キンガク</t>
    </rPh>
    <rPh sb="18" eb="19">
      <t>ラン</t>
    </rPh>
    <rPh sb="20" eb="22">
      <t>キサイ</t>
    </rPh>
    <rPh sb="27" eb="28">
      <t>ヨウ</t>
    </rPh>
    <phoneticPr fontId="3"/>
  </si>
  <si>
    <t>　○発券、　非発券の別及び１～３類倉庫、野積倉庫、貯蔵槽倉庫、危険品倉庫の別は該当するものを必ず○で囲む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rPh sb="16" eb="17">
      <t>ルイ</t>
    </rPh>
    <rPh sb="17" eb="19">
      <t>ソウコ</t>
    </rPh>
    <rPh sb="20" eb="21">
      <t>ノ</t>
    </rPh>
    <rPh sb="21" eb="22">
      <t>ツ</t>
    </rPh>
    <rPh sb="22" eb="24">
      <t>ソウコ</t>
    </rPh>
    <rPh sb="25" eb="27">
      <t>チョゾウ</t>
    </rPh>
    <rPh sb="27" eb="28">
      <t>ソウ</t>
    </rPh>
    <rPh sb="28" eb="30">
      <t>ソウコ</t>
    </rPh>
    <rPh sb="31" eb="33">
      <t>キケン</t>
    </rPh>
    <rPh sb="33" eb="34">
      <t>ヒン</t>
    </rPh>
    <rPh sb="34" eb="36">
      <t>ソウコ</t>
    </rPh>
    <rPh sb="37" eb="38">
      <t>ベツ</t>
    </rPh>
    <rPh sb="39" eb="41">
      <t>ガイトウ</t>
    </rPh>
    <rPh sb="46" eb="47">
      <t>カナラ</t>
    </rPh>
    <rPh sb="50" eb="51">
      <t>カコ</t>
    </rPh>
    <phoneticPr fontId="3"/>
  </si>
  <si>
    <t>　○「手引き１～１０及び５－（３）」を参照のうえ記載すること。</t>
    <rPh sb="3" eb="5">
      <t>テビ</t>
    </rPh>
    <rPh sb="10" eb="11">
      <t>オヨ</t>
    </rPh>
    <rPh sb="19" eb="21">
      <t>サンショウ</t>
    </rPh>
    <rPh sb="24" eb="26">
      <t>キサイ</t>
    </rPh>
    <phoneticPr fontId="3"/>
  </si>
  <si>
    <t>②１～３類</t>
    <rPh sb="4" eb="5">
      <t>ルイ</t>
    </rPh>
    <phoneticPr fontId="3"/>
  </si>
  <si>
    <t>③危険物</t>
    <rPh sb="1" eb="4">
      <t>キケンブツ</t>
    </rPh>
    <phoneticPr fontId="3"/>
  </si>
  <si>
    <t>１～３類・野積・貯蔵槽・危険品倉庫の別</t>
    <phoneticPr fontId="3"/>
  </si>
  <si>
    <t>１～3類・野積・貯蔵槽・危険品倉庫の別</t>
    <phoneticPr fontId="3"/>
  </si>
  <si>
    <t>そのた製造工業品</t>
    <rPh sb="3" eb="5">
      <t>セイゾウ</t>
    </rPh>
    <rPh sb="5" eb="7">
      <t>コウギョウ</t>
    </rPh>
    <rPh sb="7" eb="8">
      <t>ヒン</t>
    </rPh>
    <phoneticPr fontId="3"/>
  </si>
  <si>
    <t>　1.営業所毎に、かつ、倉庫の種別毎に作成すること。</t>
    <phoneticPr fontId="3"/>
  </si>
  <si>
    <t>　2.受寄物の滅失、損傷等は、出庫として記載し、その旨を「備考」の欄に付記すること。</t>
    <phoneticPr fontId="3"/>
  </si>
  <si>
    <t>　3.冷蔵倉庫にあつては、「金額」の欄は記載することを要しない。</t>
    <phoneticPr fontId="3"/>
  </si>
  <si>
    <t>　○発券、　非発券の別及び１～４類倉庫、野積倉庫、貯蔵槽倉庫、危険品倉庫の別は該当するものを必ず○で囲む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phoneticPr fontId="3"/>
  </si>
  <si>
    <t>　○「手引き１～１０及び５－（５）」を参照のうえ記載すること。</t>
    <rPh sb="3" eb="5">
      <t>テビ</t>
    </rPh>
    <rPh sb="10" eb="11">
      <t>オヨ</t>
    </rPh>
    <phoneticPr fontId="3"/>
  </si>
  <si>
    <t>　○「手引き１～１０及び５－（４）」を参照のうえ記載すること。</t>
    <rPh sb="3" eb="5">
      <t>テビ</t>
    </rPh>
    <rPh sb="10" eb="11">
      <t>オヨ</t>
    </rPh>
    <phoneticPr fontId="3"/>
  </si>
  <si>
    <t>④　　野積</t>
    <rPh sb="3" eb="4">
      <t>ノ</t>
    </rPh>
    <rPh sb="4" eb="5">
      <t>ツ</t>
    </rPh>
    <phoneticPr fontId="3"/>
  </si>
  <si>
    <t>　３.営業所毎に、かつ、倉庫の種別毎に作成すること。</t>
  </si>
  <si>
    <t>　４.受寄物の滅失、損傷等は、出庫として記載し、その旨を「備考」の欄に付記すること。</t>
  </si>
  <si>
    <t>　５.冷蔵倉庫にあつては、「金額」の欄は記載することを要しない。</t>
  </si>
  <si>
    <t>　○発券、　非発券の別及び１～５類倉庫、野積倉庫、貯蔵槽倉庫、危険品倉庫の別は該当するものを必ず○で囲む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phoneticPr fontId="3"/>
  </si>
  <si>
    <t>　○発券、　非発券の別及び１～５類倉庫、野積倉庫、貯蔵槽倉庫、危険品倉庫の別は該当するものを必ず○で囲む。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phoneticPr fontId="3"/>
  </si>
  <si>
    <t>　○「手引き１～１０及び５－（６）」を参照のうえ記載すること。</t>
    <rPh sb="3" eb="5">
      <t>テビ</t>
    </rPh>
    <rPh sb="10" eb="11">
      <t>オヨ</t>
    </rPh>
    <phoneticPr fontId="3"/>
  </si>
  <si>
    <t>令和　３年　１月分</t>
    <rPh sb="0" eb="2">
      <t>レイワ</t>
    </rPh>
    <rPh sb="4" eb="5">
      <t>ネン</t>
    </rPh>
    <rPh sb="7" eb="8">
      <t>ツキ</t>
    </rPh>
    <rPh sb="8" eb="9">
      <t>ブン</t>
    </rPh>
    <phoneticPr fontId="3"/>
  </si>
  <si>
    <t>その他食糧工業品</t>
    <rPh sb="2" eb="3">
      <t>タ</t>
    </rPh>
    <rPh sb="3" eb="5">
      <t>ショクリョウ</t>
    </rPh>
    <rPh sb="5" eb="7">
      <t>コウギョウ</t>
    </rPh>
    <rPh sb="7" eb="8">
      <t>ヒン</t>
    </rPh>
    <phoneticPr fontId="3"/>
  </si>
  <si>
    <r>
      <t>⑤　貯蔵槽　</t>
    </r>
    <r>
      <rPr>
        <b/>
        <sz val="10"/>
        <rFont val="BIZ UDP明朝 Medium"/>
        <family val="1"/>
        <charset val="128"/>
      </rPr>
      <t>（㎥）</t>
    </r>
    <rPh sb="2" eb="5">
      <t>チョゾウソウ</t>
    </rPh>
    <phoneticPr fontId="3"/>
  </si>
  <si>
    <r>
      <t xml:space="preserve">　1 </t>
    </r>
    <r>
      <rPr>
        <sz val="11"/>
        <rFont val="BIZ UDP明朝 Medium"/>
        <family val="1"/>
        <charset val="128"/>
      </rPr>
      <t>.営業所毎に、かつ、倉庫の種別毎に作成すること。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</si>
</sst>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BIZ UDP明朝 Medium"/>
      <family val="1"/>
      <charset val="128"/>
    </font>
    <font>
      <sz val="11"/>
      <name val="BIZ UDP明朝 Medium"/>
      <family val="1"/>
      <charset val="128"/>
    </font>
    <font>
      <u/>
      <sz val="16"/>
      <name val="BIZ UDP明朝 Medium"/>
      <family val="1"/>
      <charset val="128"/>
    </font>
    <font>
      <sz val="16"/>
      <name val="BIZ UDP明朝 Medium"/>
      <family val="1"/>
      <charset val="128"/>
    </font>
    <font>
      <u/>
      <sz val="11"/>
      <name val="BIZ UDP明朝 Medium"/>
      <family val="1"/>
      <charset val="128"/>
    </font>
    <font>
      <b/>
      <sz val="11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  <font>
      <b/>
      <sz val="10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8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7">
    <xf numFmtId="0" fontId="0" fillId="0" borderId="0" xfId="0">
      <alignment vertical="center"/>
    </xf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0" fontId="9" fillId="0" borderId="0" xfId="0" applyFont="1" applyAlignment="1"/>
    <xf numFmtId="0" fontId="5" fillId="0" borderId="1" xfId="0" applyFont="1" applyBorder="1" applyAlignment="1"/>
    <xf numFmtId="0" fontId="5" fillId="0" borderId="2" xfId="0" applyFont="1" applyBorder="1" applyAlignment="1">
      <alignment horizontal="right"/>
    </xf>
    <xf numFmtId="0" fontId="5" fillId="0" borderId="0" xfId="0" applyFont="1" applyBorder="1" applyAlignment="1"/>
    <xf numFmtId="0" fontId="5" fillId="0" borderId="0" xfId="0" applyFont="1" applyBorder="1" applyAlignment="1">
      <alignment horizontal="right"/>
    </xf>
    <xf numFmtId="0" fontId="5" fillId="0" borderId="6" xfId="0" applyFont="1" applyBorder="1" applyAlignment="1"/>
    <xf numFmtId="0" fontId="5" fillId="0" borderId="7" xfId="0" applyFont="1" applyBorder="1" applyAlignment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73" xfId="0" applyFont="1" applyBorder="1" applyAlignment="1">
      <alignment horizontal="center"/>
    </xf>
    <xf numFmtId="0" fontId="5" fillId="0" borderId="20" xfId="0" applyFont="1" applyBorder="1" applyAlignment="1"/>
    <xf numFmtId="0" fontId="5" fillId="0" borderId="21" xfId="0" applyFont="1" applyBorder="1" applyAlignment="1">
      <alignment horizontal="center"/>
    </xf>
    <xf numFmtId="38" fontId="5" fillId="0" borderId="22" xfId="1" applyFont="1" applyBorder="1" applyAlignment="1"/>
    <xf numFmtId="38" fontId="5" fillId="0" borderId="23" xfId="1" applyFont="1" applyBorder="1" applyAlignment="1"/>
    <xf numFmtId="38" fontId="5" fillId="0" borderId="53" xfId="1" applyFont="1" applyBorder="1" applyAlignment="1"/>
    <xf numFmtId="38" fontId="5" fillId="0" borderId="0" xfId="1" applyFont="1" applyBorder="1" applyAlignment="1"/>
    <xf numFmtId="0" fontId="5" fillId="0" borderId="8" xfId="0" applyFont="1" applyBorder="1" applyAlignment="1"/>
    <xf numFmtId="38" fontId="5" fillId="0" borderId="26" xfId="1" applyFont="1" applyBorder="1" applyAlignment="1"/>
    <xf numFmtId="38" fontId="5" fillId="0" borderId="27" xfId="1" applyFont="1" applyBorder="1" applyAlignment="1"/>
    <xf numFmtId="38" fontId="5" fillId="0" borderId="11" xfId="1" applyFont="1" applyBorder="1" applyAlignment="1"/>
    <xf numFmtId="38" fontId="5" fillId="0" borderId="9" xfId="1" applyFont="1" applyBorder="1" applyAlignment="1"/>
    <xf numFmtId="38" fontId="5" fillId="0" borderId="0" xfId="1" applyFont="1" applyFill="1" applyBorder="1" applyAlignment="1"/>
    <xf numFmtId="0" fontId="5" fillId="0" borderId="14" xfId="0" applyFont="1" applyBorder="1" applyAlignment="1"/>
    <xf numFmtId="38" fontId="5" fillId="0" borderId="31" xfId="1" applyFont="1" applyBorder="1" applyAlignment="1"/>
    <xf numFmtId="38" fontId="5" fillId="0" borderId="32" xfId="1" applyFont="1" applyBorder="1" applyAlignment="1"/>
    <xf numFmtId="38" fontId="5" fillId="0" borderId="18" xfId="1" applyFont="1" applyBorder="1" applyAlignment="1"/>
    <xf numFmtId="38" fontId="5" fillId="0" borderId="15" xfId="1" applyFont="1" applyBorder="1" applyAlignment="1"/>
    <xf numFmtId="38" fontId="5" fillId="0" borderId="44" xfId="1" applyFont="1" applyBorder="1" applyAlignment="1"/>
    <xf numFmtId="38" fontId="5" fillId="0" borderId="41" xfId="1" applyFont="1" applyBorder="1" applyAlignment="1"/>
    <xf numFmtId="38" fontId="5" fillId="0" borderId="43" xfId="1" applyFont="1" applyBorder="1" applyAlignment="1"/>
    <xf numFmtId="38" fontId="5" fillId="0" borderId="45" xfId="1" applyFont="1" applyBorder="1" applyAlignment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49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50" xfId="0" applyFont="1" applyBorder="1" applyAlignment="1">
      <alignment horizontal="center"/>
    </xf>
    <xf numFmtId="0" fontId="5" fillId="0" borderId="51" xfId="0" applyFont="1" applyBorder="1" applyAlignment="1"/>
    <xf numFmtId="38" fontId="5" fillId="0" borderId="52" xfId="1" applyFont="1" applyBorder="1" applyAlignment="1"/>
    <xf numFmtId="38" fontId="5" fillId="0" borderId="5" xfId="1" applyFont="1" applyBorder="1" applyAlignment="1"/>
    <xf numFmtId="38" fontId="5" fillId="0" borderId="54" xfId="1" applyFont="1" applyBorder="1" applyAlignment="1"/>
    <xf numFmtId="38" fontId="5" fillId="0" borderId="55" xfId="1" applyFont="1" applyBorder="1" applyAlignment="1"/>
    <xf numFmtId="38" fontId="5" fillId="0" borderId="56" xfId="1" applyFont="1" applyBorder="1" applyAlignment="1"/>
    <xf numFmtId="38" fontId="5" fillId="0" borderId="57" xfId="1" applyFont="1" applyBorder="1" applyAlignment="1"/>
    <xf numFmtId="38" fontId="5" fillId="0" borderId="7" xfId="1" applyFont="1" applyBorder="1" applyAlignment="1"/>
    <xf numFmtId="38" fontId="5" fillId="0" borderId="62" xfId="1" applyFont="1" applyBorder="1" applyAlignment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38" fontId="5" fillId="0" borderId="63" xfId="1" applyFont="1" applyBorder="1" applyAlignment="1"/>
    <xf numFmtId="38" fontId="5" fillId="0" borderId="64" xfId="1" applyFont="1" applyBorder="1" applyAlignment="1"/>
    <xf numFmtId="38" fontId="5" fillId="0" borderId="8" xfId="1" applyFont="1" applyBorder="1" applyAlignment="1"/>
    <xf numFmtId="38" fontId="5" fillId="0" borderId="65" xfId="1" applyFont="1" applyBorder="1" applyAlignment="1"/>
    <xf numFmtId="38" fontId="5" fillId="0" borderId="10" xfId="1" applyFont="1" applyBorder="1" applyAlignment="1"/>
    <xf numFmtId="38" fontId="5" fillId="0" borderId="16" xfId="1" applyFont="1" applyBorder="1" applyAlignment="1"/>
    <xf numFmtId="38" fontId="5" fillId="0" borderId="17" xfId="1" applyFont="1" applyBorder="1" applyAlignment="1"/>
    <xf numFmtId="38" fontId="5" fillId="0" borderId="14" xfId="1" applyFont="1" applyBorder="1" applyAlignment="1"/>
    <xf numFmtId="38" fontId="5" fillId="0" borderId="19" xfId="1" applyFont="1" applyBorder="1" applyAlignment="1"/>
    <xf numFmtId="0" fontId="5" fillId="0" borderId="66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38" fontId="5" fillId="0" borderId="68" xfId="1" applyFont="1" applyBorder="1" applyAlignment="1"/>
    <xf numFmtId="38" fontId="5" fillId="0" borderId="69" xfId="1" applyFont="1" applyBorder="1" applyAlignment="1"/>
    <xf numFmtId="0" fontId="5" fillId="0" borderId="0" xfId="0" applyFont="1" applyBorder="1" applyAlignment="1">
      <alignment horizontal="center" vertical="center"/>
    </xf>
    <xf numFmtId="0" fontId="5" fillId="0" borderId="20" xfId="0" applyFont="1" applyBorder="1" applyAlignment="1">
      <alignment shrinkToFit="1"/>
    </xf>
    <xf numFmtId="0" fontId="5" fillId="0" borderId="21" xfId="0" applyFont="1" applyBorder="1" applyAlignment="1">
      <alignment horizontal="center" shrinkToFit="1"/>
    </xf>
    <xf numFmtId="38" fontId="5" fillId="0" borderId="22" xfId="1" applyFont="1" applyBorder="1" applyAlignment="1">
      <alignment shrinkToFit="1"/>
    </xf>
    <xf numFmtId="38" fontId="5" fillId="0" borderId="23" xfId="1" applyFont="1" applyBorder="1" applyAlignment="1">
      <alignment shrinkToFit="1"/>
    </xf>
    <xf numFmtId="38" fontId="5" fillId="0" borderId="53" xfId="1" applyFont="1" applyBorder="1" applyAlignment="1">
      <alignment shrinkToFit="1"/>
    </xf>
    <xf numFmtId="38" fontId="5" fillId="0" borderId="21" xfId="1" applyFont="1" applyBorder="1" applyAlignment="1">
      <alignment shrinkToFit="1"/>
    </xf>
    <xf numFmtId="38" fontId="5" fillId="0" borderId="24" xfId="1" applyFont="1" applyBorder="1" applyAlignment="1">
      <alignment shrinkToFit="1"/>
    </xf>
    <xf numFmtId="0" fontId="5" fillId="0" borderId="8" xfId="0" applyFont="1" applyBorder="1" applyAlignment="1">
      <alignment shrinkToFit="1"/>
    </xf>
    <xf numFmtId="0" fontId="5" fillId="0" borderId="9" xfId="0" applyFont="1" applyBorder="1" applyAlignment="1">
      <alignment horizontal="center" shrinkToFit="1"/>
    </xf>
    <xf numFmtId="38" fontId="5" fillId="0" borderId="26" xfId="1" applyFont="1" applyBorder="1" applyAlignment="1">
      <alignment shrinkToFit="1"/>
    </xf>
    <xf numFmtId="38" fontId="5" fillId="0" borderId="27" xfId="1" applyFont="1" applyBorder="1" applyAlignment="1">
      <alignment shrinkToFit="1"/>
    </xf>
    <xf numFmtId="38" fontId="5" fillId="0" borderId="11" xfId="1" applyFont="1" applyBorder="1" applyAlignment="1">
      <alignment shrinkToFit="1"/>
    </xf>
    <xf numFmtId="38" fontId="5" fillId="0" borderId="9" xfId="1" applyFont="1" applyBorder="1" applyAlignment="1">
      <alignment shrinkToFit="1"/>
    </xf>
    <xf numFmtId="38" fontId="5" fillId="0" borderId="28" xfId="1" applyFont="1" applyBorder="1" applyAlignment="1">
      <alignment shrinkToFit="1"/>
    </xf>
    <xf numFmtId="38" fontId="5" fillId="0" borderId="29" xfId="1" applyFont="1" applyBorder="1" applyAlignment="1">
      <alignment shrinkToFit="1"/>
    </xf>
    <xf numFmtId="38" fontId="4" fillId="0" borderId="11" xfId="1" applyFont="1" applyBorder="1" applyAlignment="1">
      <alignment shrinkToFit="1"/>
    </xf>
    <xf numFmtId="38" fontId="4" fillId="0" borderId="9" xfId="1" applyFont="1" applyBorder="1" applyAlignment="1">
      <alignment shrinkToFit="1"/>
    </xf>
    <xf numFmtId="38" fontId="5" fillId="0" borderId="30" xfId="1" applyFont="1" applyBorder="1" applyAlignment="1">
      <alignment shrinkToFit="1"/>
    </xf>
    <xf numFmtId="0" fontId="5" fillId="0" borderId="14" xfId="0" applyFont="1" applyBorder="1" applyAlignment="1">
      <alignment shrinkToFit="1"/>
    </xf>
    <xf numFmtId="0" fontId="5" fillId="0" borderId="15" xfId="0" applyFont="1" applyBorder="1" applyAlignment="1">
      <alignment horizontal="center" shrinkToFit="1"/>
    </xf>
    <xf numFmtId="38" fontId="5" fillId="0" borderId="31" xfId="1" applyFont="1" applyBorder="1" applyAlignment="1">
      <alignment shrinkToFit="1"/>
    </xf>
    <xf numFmtId="38" fontId="5" fillId="0" borderId="32" xfId="1" applyFont="1" applyBorder="1" applyAlignment="1">
      <alignment shrinkToFit="1"/>
    </xf>
    <xf numFmtId="38" fontId="5" fillId="0" borderId="18" xfId="1" applyFont="1" applyBorder="1" applyAlignment="1">
      <alignment shrinkToFit="1"/>
    </xf>
    <xf numFmtId="38" fontId="5" fillId="0" borderId="15" xfId="1" applyFont="1" applyBorder="1" applyAlignment="1">
      <alignment shrinkToFit="1"/>
    </xf>
    <xf numFmtId="38" fontId="5" fillId="0" borderId="33" xfId="1" applyFont="1" applyBorder="1" applyAlignment="1">
      <alignment shrinkToFit="1"/>
    </xf>
    <xf numFmtId="38" fontId="5" fillId="0" borderId="34" xfId="1" applyFont="1" applyBorder="1" applyAlignment="1">
      <alignment shrinkToFit="1"/>
    </xf>
    <xf numFmtId="38" fontId="5" fillId="0" borderId="35" xfId="1" applyFont="1" applyBorder="1" applyAlignment="1">
      <alignment shrinkToFit="1"/>
    </xf>
    <xf numFmtId="38" fontId="5" fillId="0" borderId="70" xfId="1" applyFont="1" applyBorder="1" applyAlignment="1">
      <alignment shrinkToFit="1"/>
    </xf>
    <xf numFmtId="38" fontId="5" fillId="0" borderId="44" xfId="1" applyFont="1" applyBorder="1" applyAlignment="1">
      <alignment shrinkToFit="1"/>
    </xf>
    <xf numFmtId="38" fontId="5" fillId="0" borderId="38" xfId="1" applyFont="1" applyBorder="1" applyAlignment="1">
      <alignment shrinkToFit="1"/>
    </xf>
    <xf numFmtId="38" fontId="5" fillId="0" borderId="39" xfId="1" applyFont="1" applyBorder="1" applyAlignment="1">
      <alignment shrinkToFit="1"/>
    </xf>
    <xf numFmtId="38" fontId="5" fillId="0" borderId="41" xfId="1" applyFont="1" applyBorder="1" applyAlignment="1">
      <alignment shrinkToFit="1"/>
    </xf>
    <xf numFmtId="38" fontId="4" fillId="0" borderId="42" xfId="1" applyFont="1" applyBorder="1" applyAlignment="1">
      <alignment shrinkToFit="1"/>
    </xf>
    <xf numFmtId="38" fontId="5" fillId="0" borderId="43" xfId="1" applyFont="1" applyBorder="1" applyAlignment="1">
      <alignment shrinkToFit="1"/>
    </xf>
    <xf numFmtId="38" fontId="5" fillId="0" borderId="45" xfId="1" applyFont="1" applyBorder="1" applyAlignment="1">
      <alignment shrinkToFit="1"/>
    </xf>
    <xf numFmtId="38" fontId="5" fillId="0" borderId="42" xfId="1" applyFont="1" applyBorder="1" applyAlignment="1">
      <alignment shrinkToFit="1"/>
    </xf>
    <xf numFmtId="38" fontId="5" fillId="0" borderId="36" xfId="1" applyFont="1" applyBorder="1" applyAlignment="1">
      <alignment shrinkToFit="1"/>
    </xf>
    <xf numFmtId="176" fontId="5" fillId="0" borderId="43" xfId="1" applyNumberFormat="1" applyFont="1" applyBorder="1" applyAlignment="1">
      <alignment horizontal="right" shrinkToFit="1"/>
    </xf>
    <xf numFmtId="176" fontId="5" fillId="0" borderId="37" xfId="1" applyNumberFormat="1" applyFont="1" applyBorder="1" applyAlignment="1">
      <alignment horizontal="right" shrinkToFit="1"/>
    </xf>
    <xf numFmtId="176" fontId="5" fillId="0" borderId="46" xfId="1" applyNumberFormat="1" applyFont="1" applyBorder="1" applyAlignment="1">
      <alignment horizontal="right" shrinkToFit="1"/>
    </xf>
    <xf numFmtId="176" fontId="5" fillId="0" borderId="45" xfId="1" applyNumberFormat="1" applyFont="1" applyBorder="1" applyAlignment="1">
      <alignment horizontal="right" shrinkToFit="1"/>
    </xf>
    <xf numFmtId="176" fontId="5" fillId="0" borderId="34" xfId="1" applyNumberFormat="1" applyFont="1" applyBorder="1" applyAlignment="1">
      <alignment horizontal="right" shrinkToFit="1"/>
    </xf>
    <xf numFmtId="176" fontId="5" fillId="0" borderId="35" xfId="1" applyNumberFormat="1" applyFont="1" applyBorder="1" applyAlignment="1">
      <alignment horizontal="right" shrinkToFit="1"/>
    </xf>
    <xf numFmtId="0" fontId="5" fillId="0" borderId="0" xfId="0" applyFont="1" applyAlignment="1">
      <alignment shrinkToFit="1"/>
    </xf>
    <xf numFmtId="0" fontId="4" fillId="0" borderId="0" xfId="0" applyFont="1" applyAlignment="1">
      <alignment shrinkToFit="1"/>
    </xf>
    <xf numFmtId="0" fontId="8" fillId="0" borderId="0" xfId="0" applyFont="1" applyAlignment="1">
      <alignment shrinkToFit="1"/>
    </xf>
    <xf numFmtId="0" fontId="9" fillId="0" borderId="0" xfId="0" applyFont="1" applyAlignment="1">
      <alignment shrinkToFit="1"/>
    </xf>
    <xf numFmtId="0" fontId="5" fillId="0" borderId="1" xfId="0" applyFont="1" applyBorder="1" applyAlignment="1">
      <alignment shrinkToFit="1"/>
    </xf>
    <xf numFmtId="0" fontId="5" fillId="0" borderId="2" xfId="0" applyFont="1" applyBorder="1" applyAlignment="1">
      <alignment horizontal="right" shrinkToFit="1"/>
    </xf>
    <xf numFmtId="0" fontId="5" fillId="0" borderId="6" xfId="0" applyFont="1" applyBorder="1" applyAlignment="1">
      <alignment shrinkToFit="1"/>
    </xf>
    <xf numFmtId="0" fontId="5" fillId="0" borderId="7" xfId="0" applyFont="1" applyBorder="1" applyAlignment="1">
      <alignment horizontal="center" shrinkToFit="1"/>
    </xf>
    <xf numFmtId="0" fontId="5" fillId="0" borderId="8" xfId="0" applyFont="1" applyBorder="1" applyAlignment="1">
      <alignment horizontal="center" shrinkToFit="1"/>
    </xf>
    <xf numFmtId="0" fontId="5" fillId="0" borderId="10" xfId="0" applyFont="1" applyBorder="1" applyAlignment="1">
      <alignment horizontal="center" shrinkToFit="1"/>
    </xf>
    <xf numFmtId="0" fontId="5" fillId="0" borderId="11" xfId="0" applyFont="1" applyBorder="1" applyAlignment="1">
      <alignment horizontal="center" shrinkToFit="1"/>
    </xf>
    <xf numFmtId="0" fontId="5" fillId="0" borderId="28" xfId="0" applyFont="1" applyBorder="1" applyAlignment="1">
      <alignment horizontal="center" shrinkToFit="1"/>
    </xf>
    <xf numFmtId="0" fontId="5" fillId="0" borderId="48" xfId="0" applyFont="1" applyBorder="1" applyAlignment="1">
      <alignment horizontal="center" shrinkToFit="1"/>
    </xf>
    <xf numFmtId="0" fontId="5" fillId="0" borderId="12" xfId="0" applyFont="1" applyBorder="1" applyAlignment="1">
      <alignment horizontal="center" shrinkToFit="1"/>
    </xf>
    <xf numFmtId="0" fontId="5" fillId="0" borderId="13" xfId="0" applyFont="1" applyBorder="1" applyAlignment="1">
      <alignment horizontal="center" shrinkToFit="1"/>
    </xf>
    <xf numFmtId="0" fontId="5" fillId="0" borderId="16" xfId="0" applyFont="1" applyBorder="1" applyAlignment="1">
      <alignment horizontal="center" shrinkToFit="1"/>
    </xf>
    <xf numFmtId="0" fontId="5" fillId="0" borderId="49" xfId="0" applyFont="1" applyBorder="1" applyAlignment="1">
      <alignment horizontal="center" shrinkToFit="1"/>
    </xf>
    <xf numFmtId="0" fontId="5" fillId="0" borderId="17" xfId="0" applyFont="1" applyBorder="1" applyAlignment="1">
      <alignment horizontal="center" shrinkToFit="1"/>
    </xf>
    <xf numFmtId="0" fontId="5" fillId="0" borderId="50" xfId="0" applyFont="1" applyBorder="1" applyAlignment="1">
      <alignment horizontal="center" shrinkToFit="1"/>
    </xf>
    <xf numFmtId="0" fontId="5" fillId="0" borderId="31" xfId="0" applyFont="1" applyBorder="1" applyAlignment="1">
      <alignment horizontal="center" shrinkToFit="1"/>
    </xf>
    <xf numFmtId="0" fontId="5" fillId="0" borderId="32" xfId="0" applyFont="1" applyBorder="1" applyAlignment="1">
      <alignment horizontal="center" shrinkToFit="1"/>
    </xf>
    <xf numFmtId="0" fontId="5" fillId="0" borderId="58" xfId="0" applyFont="1" applyBorder="1" applyAlignment="1">
      <alignment horizontal="center" vertical="center" shrinkToFit="1"/>
    </xf>
    <xf numFmtId="0" fontId="5" fillId="0" borderId="59" xfId="0" applyFont="1" applyBorder="1" applyAlignment="1">
      <alignment horizontal="center" vertical="center" shrinkToFit="1"/>
    </xf>
    <xf numFmtId="38" fontId="5" fillId="0" borderId="60" xfId="1" applyFont="1" applyBorder="1" applyAlignment="1">
      <alignment shrinkToFit="1"/>
    </xf>
    <xf numFmtId="38" fontId="5" fillId="0" borderId="61" xfId="1" applyFont="1" applyBorder="1" applyAlignment="1">
      <alignment shrinkToFit="1"/>
    </xf>
    <xf numFmtId="0" fontId="10" fillId="0" borderId="0" xfId="0" applyFont="1" applyAlignment="1">
      <alignment shrinkToFit="1"/>
    </xf>
    <xf numFmtId="0" fontId="5" fillId="0" borderId="7" xfId="0" applyFont="1" applyBorder="1" applyAlignment="1">
      <alignment shrinkToFit="1"/>
    </xf>
    <xf numFmtId="0" fontId="5" fillId="0" borderId="26" xfId="0" applyFont="1" applyBorder="1" applyAlignment="1">
      <alignment horizontal="center" shrinkToFit="1"/>
    </xf>
    <xf numFmtId="0" fontId="5" fillId="0" borderId="27" xfId="0" applyFont="1" applyBorder="1" applyAlignment="1">
      <alignment horizontal="center" shrinkToFit="1"/>
    </xf>
    <xf numFmtId="38" fontId="5" fillId="0" borderId="63" xfId="1" applyFont="1" applyBorder="1" applyAlignment="1">
      <alignment shrinkToFit="1"/>
    </xf>
    <xf numFmtId="38" fontId="5" fillId="0" borderId="64" xfId="1" applyFont="1" applyBorder="1" applyAlignment="1">
      <alignment shrinkToFit="1"/>
    </xf>
    <xf numFmtId="38" fontId="5" fillId="0" borderId="8" xfId="1" applyFont="1" applyBorder="1" applyAlignment="1">
      <alignment shrinkToFit="1"/>
    </xf>
    <xf numFmtId="38" fontId="5" fillId="0" borderId="65" xfId="1" applyFont="1" applyBorder="1" applyAlignment="1">
      <alignment shrinkToFit="1"/>
    </xf>
    <xf numFmtId="38" fontId="5" fillId="0" borderId="20" xfId="1" applyFont="1" applyBorder="1" applyAlignment="1">
      <alignment shrinkToFit="1"/>
    </xf>
    <xf numFmtId="38" fontId="5" fillId="0" borderId="10" xfId="1" applyFont="1" applyBorder="1" applyAlignment="1">
      <alignment shrinkToFit="1"/>
    </xf>
    <xf numFmtId="38" fontId="5" fillId="0" borderId="16" xfId="1" applyFont="1" applyBorder="1" applyAlignment="1">
      <alignment shrinkToFit="1"/>
    </xf>
    <xf numFmtId="38" fontId="5" fillId="0" borderId="17" xfId="1" applyFont="1" applyBorder="1" applyAlignment="1">
      <alignment shrinkToFit="1"/>
    </xf>
    <xf numFmtId="38" fontId="5" fillId="0" borderId="14" xfId="1" applyFont="1" applyBorder="1" applyAlignment="1">
      <alignment shrinkToFit="1"/>
    </xf>
    <xf numFmtId="38" fontId="5" fillId="0" borderId="19" xfId="1" applyFont="1" applyBorder="1" applyAlignment="1">
      <alignment shrinkToFit="1"/>
    </xf>
    <xf numFmtId="0" fontId="5" fillId="0" borderId="66" xfId="0" applyFont="1" applyBorder="1" applyAlignment="1">
      <alignment horizontal="center" vertical="center" shrinkToFit="1"/>
    </xf>
    <xf numFmtId="0" fontId="5" fillId="0" borderId="67" xfId="0" applyFont="1" applyBorder="1" applyAlignment="1">
      <alignment horizontal="center" vertical="center" shrinkToFit="1"/>
    </xf>
    <xf numFmtId="38" fontId="5" fillId="0" borderId="68" xfId="1" applyFont="1" applyBorder="1" applyAlignment="1">
      <alignment shrinkToFit="1"/>
    </xf>
    <xf numFmtId="38" fontId="5" fillId="0" borderId="69" xfId="1" applyFont="1" applyBorder="1" applyAlignment="1">
      <alignment shrinkToFit="1"/>
    </xf>
    <xf numFmtId="38" fontId="5" fillId="0" borderId="74" xfId="1" applyFont="1" applyBorder="1" applyAlignment="1">
      <alignment shrinkToFit="1"/>
    </xf>
    <xf numFmtId="38" fontId="5" fillId="0" borderId="54" xfId="1" applyFont="1" applyBorder="1" applyAlignment="1">
      <alignment shrinkToFit="1"/>
    </xf>
    <xf numFmtId="38" fontId="5" fillId="0" borderId="75" xfId="1" applyFont="1" applyBorder="1" applyAlignment="1">
      <alignment shrinkToFit="1"/>
    </xf>
    <xf numFmtId="38" fontId="5" fillId="0" borderId="77" xfId="1" applyFont="1" applyBorder="1" applyAlignment="1">
      <alignment shrinkToFit="1"/>
    </xf>
    <xf numFmtId="38" fontId="5" fillId="0" borderId="62" xfId="1" applyFont="1" applyBorder="1" applyAlignment="1">
      <alignment shrinkToFit="1"/>
    </xf>
    <xf numFmtId="176" fontId="5" fillId="0" borderId="80" xfId="1" applyNumberFormat="1" applyFont="1" applyBorder="1" applyAlignment="1">
      <alignment horizontal="right" shrinkToFit="1"/>
    </xf>
    <xf numFmtId="176" fontId="5" fillId="0" borderId="81" xfId="1" applyNumberFormat="1" applyFont="1" applyBorder="1" applyAlignment="1">
      <alignment horizontal="right" shrinkToFit="1"/>
    </xf>
    <xf numFmtId="176" fontId="5" fillId="0" borderId="79" xfId="1" applyNumberFormat="1" applyFont="1" applyBorder="1" applyAlignment="1">
      <alignment horizontal="right" shrinkToFit="1"/>
    </xf>
    <xf numFmtId="176" fontId="5" fillId="0" borderId="82" xfId="1" applyNumberFormat="1" applyFont="1" applyBorder="1" applyAlignment="1">
      <alignment horizontal="right" shrinkToFit="1"/>
    </xf>
    <xf numFmtId="176" fontId="5" fillId="0" borderId="83" xfId="1" applyNumberFormat="1" applyFont="1" applyBorder="1" applyAlignment="1">
      <alignment horizontal="right" shrinkToFit="1"/>
    </xf>
    <xf numFmtId="176" fontId="5" fillId="0" borderId="13" xfId="1" applyNumberFormat="1" applyFont="1" applyBorder="1" applyAlignment="1">
      <alignment horizontal="right" shrinkToFit="1"/>
    </xf>
    <xf numFmtId="0" fontId="5" fillId="0" borderId="86" xfId="0" applyFont="1" applyBorder="1" applyAlignment="1">
      <alignment horizontal="left" shrinkToFit="1"/>
    </xf>
    <xf numFmtId="0" fontId="4" fillId="0" borderId="0" xfId="0" applyFont="1" applyAlignment="1">
      <alignment horizontal="left" shrinkToFit="1"/>
    </xf>
    <xf numFmtId="0" fontId="5" fillId="0" borderId="0" xfId="0" applyFont="1" applyAlignment="1">
      <alignment horizontal="left" shrinkToFi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shrinkToFit="1"/>
    </xf>
    <xf numFmtId="0" fontId="5" fillId="0" borderId="0" xfId="0" applyFont="1" applyAlignment="1">
      <alignment horizontal="center" shrinkToFit="1"/>
    </xf>
    <xf numFmtId="0" fontId="5" fillId="0" borderId="85" xfId="0" applyFont="1" applyBorder="1" applyAlignment="1">
      <alignment horizontal="left" shrinkToFit="1"/>
    </xf>
    <xf numFmtId="0" fontId="8" fillId="0" borderId="0" xfId="0" applyFont="1" applyAlignment="1"/>
    <xf numFmtId="0" fontId="4" fillId="0" borderId="0" xfId="0" applyFont="1" applyAlignment="1"/>
    <xf numFmtId="0" fontId="5" fillId="0" borderId="0" xfId="0" applyFont="1" applyAlignment="1">
      <alignment horizontal="right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71" xfId="0" applyFont="1" applyBorder="1" applyAlignment="1">
      <alignment horizontal="center"/>
    </xf>
    <xf numFmtId="0" fontId="5" fillId="0" borderId="7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84" xfId="0" applyFont="1" applyBorder="1" applyAlignment="1">
      <alignment horizontal="center"/>
    </xf>
    <xf numFmtId="0" fontId="5" fillId="0" borderId="75" xfId="0" applyFont="1" applyBorder="1" applyAlignment="1">
      <alignment horizontal="center"/>
    </xf>
    <xf numFmtId="0" fontId="5" fillId="0" borderId="76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5" fillId="0" borderId="76" xfId="0" applyFont="1" applyBorder="1" applyAlignment="1">
      <alignment shrinkToFit="1"/>
    </xf>
    <xf numFmtId="0" fontId="5" fillId="0" borderId="40" xfId="0" applyFont="1" applyBorder="1" applyAlignment="1">
      <alignment shrinkToFit="1"/>
    </xf>
    <xf numFmtId="0" fontId="5" fillId="0" borderId="78" xfId="0" applyFont="1" applyBorder="1" applyAlignment="1">
      <alignment shrinkToFit="1"/>
    </xf>
    <xf numFmtId="0" fontId="5" fillId="0" borderId="79" xfId="0" applyFont="1" applyBorder="1" applyAlignment="1">
      <alignment shrinkToFit="1"/>
    </xf>
    <xf numFmtId="0" fontId="5" fillId="0" borderId="0" xfId="0" applyFont="1" applyBorder="1" applyAlignment="1"/>
    <xf numFmtId="0" fontId="5" fillId="0" borderId="0" xfId="0" applyFont="1" applyAlignment="1">
      <alignment horizontal="right" shrinkToFit="1"/>
    </xf>
    <xf numFmtId="0" fontId="5" fillId="0" borderId="36" xfId="0" applyFont="1" applyBorder="1" applyAlignment="1">
      <alignment shrinkToFit="1"/>
    </xf>
    <xf numFmtId="0" fontId="5" fillId="0" borderId="46" xfId="0" applyFont="1" applyBorder="1" applyAlignment="1">
      <alignment shrinkToFit="1"/>
    </xf>
    <xf numFmtId="0" fontId="5" fillId="0" borderId="3" xfId="0" applyFont="1" applyBorder="1" applyAlignment="1">
      <alignment horizontal="center" shrinkToFit="1"/>
    </xf>
    <xf numFmtId="0" fontId="5" fillId="0" borderId="4" xfId="0" applyFont="1" applyBorder="1" applyAlignment="1">
      <alignment horizontal="center" shrinkToFit="1"/>
    </xf>
    <xf numFmtId="0" fontId="5" fillId="0" borderId="5" xfId="0" applyFont="1" applyBorder="1" applyAlignment="1">
      <alignment horizontal="center" shrinkToFit="1"/>
    </xf>
    <xf numFmtId="0" fontId="5" fillId="0" borderId="47" xfId="0" applyFont="1" applyBorder="1" applyAlignment="1">
      <alignment horizontal="center" shrinkToFit="1"/>
    </xf>
    <xf numFmtId="0" fontId="5" fillId="0" borderId="25" xfId="0" applyFont="1" applyBorder="1" applyAlignment="1">
      <alignment horizontal="center" shrinkToFi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0" xfId="0" applyFont="1" applyAlignment="1"/>
    <xf numFmtId="0" fontId="8" fillId="0" borderId="0" xfId="0" applyFont="1" applyAlignment="1">
      <alignment shrinkToFit="1"/>
    </xf>
    <xf numFmtId="0" fontId="4" fillId="0" borderId="0" xfId="0" applyFont="1" applyAlignment="1">
      <alignment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B152E-FEF4-4509-AA96-22FEF20F60B3}">
  <dimension ref="A1:W175"/>
  <sheetViews>
    <sheetView tabSelected="1" zoomScaleNormal="100" workbookViewId="0">
      <selection activeCell="D101" sqref="D101"/>
    </sheetView>
  </sheetViews>
  <sheetFormatPr defaultRowHeight="13.5" x14ac:dyDescent="0.15"/>
  <cols>
    <col min="1" max="1" width="4.125" style="1" customWidth="1"/>
    <col min="2" max="2" width="16.625" style="1" customWidth="1"/>
    <col min="3" max="3" width="8.875" style="1" customWidth="1"/>
    <col min="4" max="4" width="13.25" style="1" bestFit="1" customWidth="1"/>
    <col min="5" max="5" width="8.875" style="1" customWidth="1"/>
    <col min="6" max="6" width="10.625" style="1" customWidth="1"/>
    <col min="7" max="7" width="8.875" style="1" customWidth="1"/>
    <col min="8" max="8" width="10.625" style="1" customWidth="1"/>
    <col min="9" max="9" width="8.875" style="1" customWidth="1"/>
    <col min="10" max="10" width="12" style="1" customWidth="1"/>
    <col min="11" max="11" width="1.25" style="1" customWidth="1"/>
    <col min="12" max="12" width="4.125" style="1" customWidth="1"/>
    <col min="13" max="13" width="16.625" style="1" customWidth="1"/>
    <col min="14" max="14" width="8.875" style="1" customWidth="1"/>
    <col min="15" max="15" width="12" style="1" customWidth="1"/>
    <col min="16" max="16" width="8.875" style="1" customWidth="1"/>
    <col min="17" max="17" width="10.625" style="1" customWidth="1"/>
    <col min="18" max="18" width="8.875" style="1" customWidth="1"/>
    <col min="19" max="19" width="10.625" style="1" customWidth="1"/>
    <col min="20" max="20" width="8.875" style="1" customWidth="1"/>
    <col min="21" max="21" width="12" style="1" customWidth="1"/>
    <col min="22" max="256" width="9" style="1"/>
    <col min="257" max="257" width="4.125" style="1" customWidth="1"/>
    <col min="258" max="258" width="16.625" style="1" customWidth="1"/>
    <col min="259" max="259" width="8.875" style="1" customWidth="1"/>
    <col min="260" max="260" width="12" style="1" bestFit="1" customWidth="1"/>
    <col min="261" max="261" width="8.875" style="1" customWidth="1"/>
    <col min="262" max="262" width="10.625" style="1" customWidth="1"/>
    <col min="263" max="263" width="8.875" style="1" customWidth="1"/>
    <col min="264" max="264" width="10.625" style="1" customWidth="1"/>
    <col min="265" max="265" width="8.875" style="1" customWidth="1"/>
    <col min="266" max="266" width="12" style="1" customWidth="1"/>
    <col min="267" max="267" width="1.25" style="1" customWidth="1"/>
    <col min="268" max="268" width="4.125" style="1" customWidth="1"/>
    <col min="269" max="269" width="16.625" style="1" customWidth="1"/>
    <col min="270" max="270" width="8.875" style="1" customWidth="1"/>
    <col min="271" max="271" width="12" style="1" customWidth="1"/>
    <col min="272" max="272" width="8.875" style="1" customWidth="1"/>
    <col min="273" max="273" width="10.625" style="1" customWidth="1"/>
    <col min="274" max="274" width="8.875" style="1" customWidth="1"/>
    <col min="275" max="275" width="10.625" style="1" customWidth="1"/>
    <col min="276" max="276" width="8.875" style="1" customWidth="1"/>
    <col min="277" max="277" width="12" style="1" customWidth="1"/>
    <col min="278" max="512" width="9" style="1"/>
    <col min="513" max="513" width="4.125" style="1" customWidth="1"/>
    <col min="514" max="514" width="16.625" style="1" customWidth="1"/>
    <col min="515" max="515" width="8.875" style="1" customWidth="1"/>
    <col min="516" max="516" width="12" style="1" bestFit="1" customWidth="1"/>
    <col min="517" max="517" width="8.875" style="1" customWidth="1"/>
    <col min="518" max="518" width="10.625" style="1" customWidth="1"/>
    <col min="519" max="519" width="8.875" style="1" customWidth="1"/>
    <col min="520" max="520" width="10.625" style="1" customWidth="1"/>
    <col min="521" max="521" width="8.875" style="1" customWidth="1"/>
    <col min="522" max="522" width="12" style="1" customWidth="1"/>
    <col min="523" max="523" width="1.25" style="1" customWidth="1"/>
    <col min="524" max="524" width="4.125" style="1" customWidth="1"/>
    <col min="525" max="525" width="16.625" style="1" customWidth="1"/>
    <col min="526" max="526" width="8.875" style="1" customWidth="1"/>
    <col min="527" max="527" width="12" style="1" customWidth="1"/>
    <col min="528" max="528" width="8.875" style="1" customWidth="1"/>
    <col min="529" max="529" width="10.625" style="1" customWidth="1"/>
    <col min="530" max="530" width="8.875" style="1" customWidth="1"/>
    <col min="531" max="531" width="10.625" style="1" customWidth="1"/>
    <col min="532" max="532" width="8.875" style="1" customWidth="1"/>
    <col min="533" max="533" width="12" style="1" customWidth="1"/>
    <col min="534" max="768" width="9" style="1"/>
    <col min="769" max="769" width="4.125" style="1" customWidth="1"/>
    <col min="770" max="770" width="16.625" style="1" customWidth="1"/>
    <col min="771" max="771" width="8.875" style="1" customWidth="1"/>
    <col min="772" max="772" width="12" style="1" bestFit="1" customWidth="1"/>
    <col min="773" max="773" width="8.875" style="1" customWidth="1"/>
    <col min="774" max="774" width="10.625" style="1" customWidth="1"/>
    <col min="775" max="775" width="8.875" style="1" customWidth="1"/>
    <col min="776" max="776" width="10.625" style="1" customWidth="1"/>
    <col min="777" max="777" width="8.875" style="1" customWidth="1"/>
    <col min="778" max="778" width="12" style="1" customWidth="1"/>
    <col min="779" max="779" width="1.25" style="1" customWidth="1"/>
    <col min="780" max="780" width="4.125" style="1" customWidth="1"/>
    <col min="781" max="781" width="16.625" style="1" customWidth="1"/>
    <col min="782" max="782" width="8.875" style="1" customWidth="1"/>
    <col min="783" max="783" width="12" style="1" customWidth="1"/>
    <col min="784" max="784" width="8.875" style="1" customWidth="1"/>
    <col min="785" max="785" width="10.625" style="1" customWidth="1"/>
    <col min="786" max="786" width="8.875" style="1" customWidth="1"/>
    <col min="787" max="787" width="10.625" style="1" customWidth="1"/>
    <col min="788" max="788" width="8.875" style="1" customWidth="1"/>
    <col min="789" max="789" width="12" style="1" customWidth="1"/>
    <col min="790" max="1024" width="9" style="1"/>
    <col min="1025" max="1025" width="4.125" style="1" customWidth="1"/>
    <col min="1026" max="1026" width="16.625" style="1" customWidth="1"/>
    <col min="1027" max="1027" width="8.875" style="1" customWidth="1"/>
    <col min="1028" max="1028" width="12" style="1" bestFit="1" customWidth="1"/>
    <col min="1029" max="1029" width="8.875" style="1" customWidth="1"/>
    <col min="1030" max="1030" width="10.625" style="1" customWidth="1"/>
    <col min="1031" max="1031" width="8.875" style="1" customWidth="1"/>
    <col min="1032" max="1032" width="10.625" style="1" customWidth="1"/>
    <col min="1033" max="1033" width="8.875" style="1" customWidth="1"/>
    <col min="1034" max="1034" width="12" style="1" customWidth="1"/>
    <col min="1035" max="1035" width="1.25" style="1" customWidth="1"/>
    <col min="1036" max="1036" width="4.125" style="1" customWidth="1"/>
    <col min="1037" max="1037" width="16.625" style="1" customWidth="1"/>
    <col min="1038" max="1038" width="8.875" style="1" customWidth="1"/>
    <col min="1039" max="1039" width="12" style="1" customWidth="1"/>
    <col min="1040" max="1040" width="8.875" style="1" customWidth="1"/>
    <col min="1041" max="1041" width="10.625" style="1" customWidth="1"/>
    <col min="1042" max="1042" width="8.875" style="1" customWidth="1"/>
    <col min="1043" max="1043" width="10.625" style="1" customWidth="1"/>
    <col min="1044" max="1044" width="8.875" style="1" customWidth="1"/>
    <col min="1045" max="1045" width="12" style="1" customWidth="1"/>
    <col min="1046" max="1280" width="9" style="1"/>
    <col min="1281" max="1281" width="4.125" style="1" customWidth="1"/>
    <col min="1282" max="1282" width="16.625" style="1" customWidth="1"/>
    <col min="1283" max="1283" width="8.875" style="1" customWidth="1"/>
    <col min="1284" max="1284" width="12" style="1" bestFit="1" customWidth="1"/>
    <col min="1285" max="1285" width="8.875" style="1" customWidth="1"/>
    <col min="1286" max="1286" width="10.625" style="1" customWidth="1"/>
    <col min="1287" max="1287" width="8.875" style="1" customWidth="1"/>
    <col min="1288" max="1288" width="10.625" style="1" customWidth="1"/>
    <col min="1289" max="1289" width="8.875" style="1" customWidth="1"/>
    <col min="1290" max="1290" width="12" style="1" customWidth="1"/>
    <col min="1291" max="1291" width="1.25" style="1" customWidth="1"/>
    <col min="1292" max="1292" width="4.125" style="1" customWidth="1"/>
    <col min="1293" max="1293" width="16.625" style="1" customWidth="1"/>
    <col min="1294" max="1294" width="8.875" style="1" customWidth="1"/>
    <col min="1295" max="1295" width="12" style="1" customWidth="1"/>
    <col min="1296" max="1296" width="8.875" style="1" customWidth="1"/>
    <col min="1297" max="1297" width="10.625" style="1" customWidth="1"/>
    <col min="1298" max="1298" width="8.875" style="1" customWidth="1"/>
    <col min="1299" max="1299" width="10.625" style="1" customWidth="1"/>
    <col min="1300" max="1300" width="8.875" style="1" customWidth="1"/>
    <col min="1301" max="1301" width="12" style="1" customWidth="1"/>
    <col min="1302" max="1536" width="9" style="1"/>
    <col min="1537" max="1537" width="4.125" style="1" customWidth="1"/>
    <col min="1538" max="1538" width="16.625" style="1" customWidth="1"/>
    <col min="1539" max="1539" width="8.875" style="1" customWidth="1"/>
    <col min="1540" max="1540" width="12" style="1" bestFit="1" customWidth="1"/>
    <col min="1541" max="1541" width="8.875" style="1" customWidth="1"/>
    <col min="1542" max="1542" width="10.625" style="1" customWidth="1"/>
    <col min="1543" max="1543" width="8.875" style="1" customWidth="1"/>
    <col min="1544" max="1544" width="10.625" style="1" customWidth="1"/>
    <col min="1545" max="1545" width="8.875" style="1" customWidth="1"/>
    <col min="1546" max="1546" width="12" style="1" customWidth="1"/>
    <col min="1547" max="1547" width="1.25" style="1" customWidth="1"/>
    <col min="1548" max="1548" width="4.125" style="1" customWidth="1"/>
    <col min="1549" max="1549" width="16.625" style="1" customWidth="1"/>
    <col min="1550" max="1550" width="8.875" style="1" customWidth="1"/>
    <col min="1551" max="1551" width="12" style="1" customWidth="1"/>
    <col min="1552" max="1552" width="8.875" style="1" customWidth="1"/>
    <col min="1553" max="1553" width="10.625" style="1" customWidth="1"/>
    <col min="1554" max="1554" width="8.875" style="1" customWidth="1"/>
    <col min="1555" max="1555" width="10.625" style="1" customWidth="1"/>
    <col min="1556" max="1556" width="8.875" style="1" customWidth="1"/>
    <col min="1557" max="1557" width="12" style="1" customWidth="1"/>
    <col min="1558" max="1792" width="9" style="1"/>
    <col min="1793" max="1793" width="4.125" style="1" customWidth="1"/>
    <col min="1794" max="1794" width="16.625" style="1" customWidth="1"/>
    <col min="1795" max="1795" width="8.875" style="1" customWidth="1"/>
    <col min="1796" max="1796" width="12" style="1" bestFit="1" customWidth="1"/>
    <col min="1797" max="1797" width="8.875" style="1" customWidth="1"/>
    <col min="1798" max="1798" width="10.625" style="1" customWidth="1"/>
    <col min="1799" max="1799" width="8.875" style="1" customWidth="1"/>
    <col min="1800" max="1800" width="10.625" style="1" customWidth="1"/>
    <col min="1801" max="1801" width="8.875" style="1" customWidth="1"/>
    <col min="1802" max="1802" width="12" style="1" customWidth="1"/>
    <col min="1803" max="1803" width="1.25" style="1" customWidth="1"/>
    <col min="1804" max="1804" width="4.125" style="1" customWidth="1"/>
    <col min="1805" max="1805" width="16.625" style="1" customWidth="1"/>
    <col min="1806" max="1806" width="8.875" style="1" customWidth="1"/>
    <col min="1807" max="1807" width="12" style="1" customWidth="1"/>
    <col min="1808" max="1808" width="8.875" style="1" customWidth="1"/>
    <col min="1809" max="1809" width="10.625" style="1" customWidth="1"/>
    <col min="1810" max="1810" width="8.875" style="1" customWidth="1"/>
    <col min="1811" max="1811" width="10.625" style="1" customWidth="1"/>
    <col min="1812" max="1812" width="8.875" style="1" customWidth="1"/>
    <col min="1813" max="1813" width="12" style="1" customWidth="1"/>
    <col min="1814" max="2048" width="9" style="1"/>
    <col min="2049" max="2049" width="4.125" style="1" customWidth="1"/>
    <col min="2050" max="2050" width="16.625" style="1" customWidth="1"/>
    <col min="2051" max="2051" width="8.875" style="1" customWidth="1"/>
    <col min="2052" max="2052" width="12" style="1" bestFit="1" customWidth="1"/>
    <col min="2053" max="2053" width="8.875" style="1" customWidth="1"/>
    <col min="2054" max="2054" width="10.625" style="1" customWidth="1"/>
    <col min="2055" max="2055" width="8.875" style="1" customWidth="1"/>
    <col min="2056" max="2056" width="10.625" style="1" customWidth="1"/>
    <col min="2057" max="2057" width="8.875" style="1" customWidth="1"/>
    <col min="2058" max="2058" width="12" style="1" customWidth="1"/>
    <col min="2059" max="2059" width="1.25" style="1" customWidth="1"/>
    <col min="2060" max="2060" width="4.125" style="1" customWidth="1"/>
    <col min="2061" max="2061" width="16.625" style="1" customWidth="1"/>
    <col min="2062" max="2062" width="8.875" style="1" customWidth="1"/>
    <col min="2063" max="2063" width="12" style="1" customWidth="1"/>
    <col min="2064" max="2064" width="8.875" style="1" customWidth="1"/>
    <col min="2065" max="2065" width="10.625" style="1" customWidth="1"/>
    <col min="2066" max="2066" width="8.875" style="1" customWidth="1"/>
    <col min="2067" max="2067" width="10.625" style="1" customWidth="1"/>
    <col min="2068" max="2068" width="8.875" style="1" customWidth="1"/>
    <col min="2069" max="2069" width="12" style="1" customWidth="1"/>
    <col min="2070" max="2304" width="9" style="1"/>
    <col min="2305" max="2305" width="4.125" style="1" customWidth="1"/>
    <col min="2306" max="2306" width="16.625" style="1" customWidth="1"/>
    <col min="2307" max="2307" width="8.875" style="1" customWidth="1"/>
    <col min="2308" max="2308" width="12" style="1" bestFit="1" customWidth="1"/>
    <col min="2309" max="2309" width="8.875" style="1" customWidth="1"/>
    <col min="2310" max="2310" width="10.625" style="1" customWidth="1"/>
    <col min="2311" max="2311" width="8.875" style="1" customWidth="1"/>
    <col min="2312" max="2312" width="10.625" style="1" customWidth="1"/>
    <col min="2313" max="2313" width="8.875" style="1" customWidth="1"/>
    <col min="2314" max="2314" width="12" style="1" customWidth="1"/>
    <col min="2315" max="2315" width="1.25" style="1" customWidth="1"/>
    <col min="2316" max="2316" width="4.125" style="1" customWidth="1"/>
    <col min="2317" max="2317" width="16.625" style="1" customWidth="1"/>
    <col min="2318" max="2318" width="8.875" style="1" customWidth="1"/>
    <col min="2319" max="2319" width="12" style="1" customWidth="1"/>
    <col min="2320" max="2320" width="8.875" style="1" customWidth="1"/>
    <col min="2321" max="2321" width="10.625" style="1" customWidth="1"/>
    <col min="2322" max="2322" width="8.875" style="1" customWidth="1"/>
    <col min="2323" max="2323" width="10.625" style="1" customWidth="1"/>
    <col min="2324" max="2324" width="8.875" style="1" customWidth="1"/>
    <col min="2325" max="2325" width="12" style="1" customWidth="1"/>
    <col min="2326" max="2560" width="9" style="1"/>
    <col min="2561" max="2561" width="4.125" style="1" customWidth="1"/>
    <col min="2562" max="2562" width="16.625" style="1" customWidth="1"/>
    <col min="2563" max="2563" width="8.875" style="1" customWidth="1"/>
    <col min="2564" max="2564" width="12" style="1" bestFit="1" customWidth="1"/>
    <col min="2565" max="2565" width="8.875" style="1" customWidth="1"/>
    <col min="2566" max="2566" width="10.625" style="1" customWidth="1"/>
    <col min="2567" max="2567" width="8.875" style="1" customWidth="1"/>
    <col min="2568" max="2568" width="10.625" style="1" customWidth="1"/>
    <col min="2569" max="2569" width="8.875" style="1" customWidth="1"/>
    <col min="2570" max="2570" width="12" style="1" customWidth="1"/>
    <col min="2571" max="2571" width="1.25" style="1" customWidth="1"/>
    <col min="2572" max="2572" width="4.125" style="1" customWidth="1"/>
    <col min="2573" max="2573" width="16.625" style="1" customWidth="1"/>
    <col min="2574" max="2574" width="8.875" style="1" customWidth="1"/>
    <col min="2575" max="2575" width="12" style="1" customWidth="1"/>
    <col min="2576" max="2576" width="8.875" style="1" customWidth="1"/>
    <col min="2577" max="2577" width="10.625" style="1" customWidth="1"/>
    <col min="2578" max="2578" width="8.875" style="1" customWidth="1"/>
    <col min="2579" max="2579" width="10.625" style="1" customWidth="1"/>
    <col min="2580" max="2580" width="8.875" style="1" customWidth="1"/>
    <col min="2581" max="2581" width="12" style="1" customWidth="1"/>
    <col min="2582" max="2816" width="9" style="1"/>
    <col min="2817" max="2817" width="4.125" style="1" customWidth="1"/>
    <col min="2818" max="2818" width="16.625" style="1" customWidth="1"/>
    <col min="2819" max="2819" width="8.875" style="1" customWidth="1"/>
    <col min="2820" max="2820" width="12" style="1" bestFit="1" customWidth="1"/>
    <col min="2821" max="2821" width="8.875" style="1" customWidth="1"/>
    <col min="2822" max="2822" width="10.625" style="1" customWidth="1"/>
    <col min="2823" max="2823" width="8.875" style="1" customWidth="1"/>
    <col min="2824" max="2824" width="10.625" style="1" customWidth="1"/>
    <col min="2825" max="2825" width="8.875" style="1" customWidth="1"/>
    <col min="2826" max="2826" width="12" style="1" customWidth="1"/>
    <col min="2827" max="2827" width="1.25" style="1" customWidth="1"/>
    <col min="2828" max="2828" width="4.125" style="1" customWidth="1"/>
    <col min="2829" max="2829" width="16.625" style="1" customWidth="1"/>
    <col min="2830" max="2830" width="8.875" style="1" customWidth="1"/>
    <col min="2831" max="2831" width="12" style="1" customWidth="1"/>
    <col min="2832" max="2832" width="8.875" style="1" customWidth="1"/>
    <col min="2833" max="2833" width="10.625" style="1" customWidth="1"/>
    <col min="2834" max="2834" width="8.875" style="1" customWidth="1"/>
    <col min="2835" max="2835" width="10.625" style="1" customWidth="1"/>
    <col min="2836" max="2836" width="8.875" style="1" customWidth="1"/>
    <col min="2837" max="2837" width="12" style="1" customWidth="1"/>
    <col min="2838" max="3072" width="9" style="1"/>
    <col min="3073" max="3073" width="4.125" style="1" customWidth="1"/>
    <col min="3074" max="3074" width="16.625" style="1" customWidth="1"/>
    <col min="3075" max="3075" width="8.875" style="1" customWidth="1"/>
    <col min="3076" max="3076" width="12" style="1" bestFit="1" customWidth="1"/>
    <col min="3077" max="3077" width="8.875" style="1" customWidth="1"/>
    <col min="3078" max="3078" width="10.625" style="1" customWidth="1"/>
    <col min="3079" max="3079" width="8.875" style="1" customWidth="1"/>
    <col min="3080" max="3080" width="10.625" style="1" customWidth="1"/>
    <col min="3081" max="3081" width="8.875" style="1" customWidth="1"/>
    <col min="3082" max="3082" width="12" style="1" customWidth="1"/>
    <col min="3083" max="3083" width="1.25" style="1" customWidth="1"/>
    <col min="3084" max="3084" width="4.125" style="1" customWidth="1"/>
    <col min="3085" max="3085" width="16.625" style="1" customWidth="1"/>
    <col min="3086" max="3086" width="8.875" style="1" customWidth="1"/>
    <col min="3087" max="3087" width="12" style="1" customWidth="1"/>
    <col min="3088" max="3088" width="8.875" style="1" customWidth="1"/>
    <col min="3089" max="3089" width="10.625" style="1" customWidth="1"/>
    <col min="3090" max="3090" width="8.875" style="1" customWidth="1"/>
    <col min="3091" max="3091" width="10.625" style="1" customWidth="1"/>
    <col min="3092" max="3092" width="8.875" style="1" customWidth="1"/>
    <col min="3093" max="3093" width="12" style="1" customWidth="1"/>
    <col min="3094" max="3328" width="9" style="1"/>
    <col min="3329" max="3329" width="4.125" style="1" customWidth="1"/>
    <col min="3330" max="3330" width="16.625" style="1" customWidth="1"/>
    <col min="3331" max="3331" width="8.875" style="1" customWidth="1"/>
    <col min="3332" max="3332" width="12" style="1" bestFit="1" customWidth="1"/>
    <col min="3333" max="3333" width="8.875" style="1" customWidth="1"/>
    <col min="3334" max="3334" width="10.625" style="1" customWidth="1"/>
    <col min="3335" max="3335" width="8.875" style="1" customWidth="1"/>
    <col min="3336" max="3336" width="10.625" style="1" customWidth="1"/>
    <col min="3337" max="3337" width="8.875" style="1" customWidth="1"/>
    <col min="3338" max="3338" width="12" style="1" customWidth="1"/>
    <col min="3339" max="3339" width="1.25" style="1" customWidth="1"/>
    <col min="3340" max="3340" width="4.125" style="1" customWidth="1"/>
    <col min="3341" max="3341" width="16.625" style="1" customWidth="1"/>
    <col min="3342" max="3342" width="8.875" style="1" customWidth="1"/>
    <col min="3343" max="3343" width="12" style="1" customWidth="1"/>
    <col min="3344" max="3344" width="8.875" style="1" customWidth="1"/>
    <col min="3345" max="3345" width="10.625" style="1" customWidth="1"/>
    <col min="3346" max="3346" width="8.875" style="1" customWidth="1"/>
    <col min="3347" max="3347" width="10.625" style="1" customWidth="1"/>
    <col min="3348" max="3348" width="8.875" style="1" customWidth="1"/>
    <col min="3349" max="3349" width="12" style="1" customWidth="1"/>
    <col min="3350" max="3584" width="9" style="1"/>
    <col min="3585" max="3585" width="4.125" style="1" customWidth="1"/>
    <col min="3586" max="3586" width="16.625" style="1" customWidth="1"/>
    <col min="3587" max="3587" width="8.875" style="1" customWidth="1"/>
    <col min="3588" max="3588" width="12" style="1" bestFit="1" customWidth="1"/>
    <col min="3589" max="3589" width="8.875" style="1" customWidth="1"/>
    <col min="3590" max="3590" width="10.625" style="1" customWidth="1"/>
    <col min="3591" max="3591" width="8.875" style="1" customWidth="1"/>
    <col min="3592" max="3592" width="10.625" style="1" customWidth="1"/>
    <col min="3593" max="3593" width="8.875" style="1" customWidth="1"/>
    <col min="3594" max="3594" width="12" style="1" customWidth="1"/>
    <col min="3595" max="3595" width="1.25" style="1" customWidth="1"/>
    <col min="3596" max="3596" width="4.125" style="1" customWidth="1"/>
    <col min="3597" max="3597" width="16.625" style="1" customWidth="1"/>
    <col min="3598" max="3598" width="8.875" style="1" customWidth="1"/>
    <col min="3599" max="3599" width="12" style="1" customWidth="1"/>
    <col min="3600" max="3600" width="8.875" style="1" customWidth="1"/>
    <col min="3601" max="3601" width="10.625" style="1" customWidth="1"/>
    <col min="3602" max="3602" width="8.875" style="1" customWidth="1"/>
    <col min="3603" max="3603" width="10.625" style="1" customWidth="1"/>
    <col min="3604" max="3604" width="8.875" style="1" customWidth="1"/>
    <col min="3605" max="3605" width="12" style="1" customWidth="1"/>
    <col min="3606" max="3840" width="9" style="1"/>
    <col min="3841" max="3841" width="4.125" style="1" customWidth="1"/>
    <col min="3842" max="3842" width="16.625" style="1" customWidth="1"/>
    <col min="3843" max="3843" width="8.875" style="1" customWidth="1"/>
    <col min="3844" max="3844" width="12" style="1" bestFit="1" customWidth="1"/>
    <col min="3845" max="3845" width="8.875" style="1" customWidth="1"/>
    <col min="3846" max="3846" width="10.625" style="1" customWidth="1"/>
    <col min="3847" max="3847" width="8.875" style="1" customWidth="1"/>
    <col min="3848" max="3848" width="10.625" style="1" customWidth="1"/>
    <col min="3849" max="3849" width="8.875" style="1" customWidth="1"/>
    <col min="3850" max="3850" width="12" style="1" customWidth="1"/>
    <col min="3851" max="3851" width="1.25" style="1" customWidth="1"/>
    <col min="3852" max="3852" width="4.125" style="1" customWidth="1"/>
    <col min="3853" max="3853" width="16.625" style="1" customWidth="1"/>
    <col min="3854" max="3854" width="8.875" style="1" customWidth="1"/>
    <col min="3855" max="3855" width="12" style="1" customWidth="1"/>
    <col min="3856" max="3856" width="8.875" style="1" customWidth="1"/>
    <col min="3857" max="3857" width="10.625" style="1" customWidth="1"/>
    <col min="3858" max="3858" width="8.875" style="1" customWidth="1"/>
    <col min="3859" max="3859" width="10.625" style="1" customWidth="1"/>
    <col min="3860" max="3860" width="8.875" style="1" customWidth="1"/>
    <col min="3861" max="3861" width="12" style="1" customWidth="1"/>
    <col min="3862" max="4096" width="9" style="1"/>
    <col min="4097" max="4097" width="4.125" style="1" customWidth="1"/>
    <col min="4098" max="4098" width="16.625" style="1" customWidth="1"/>
    <col min="4099" max="4099" width="8.875" style="1" customWidth="1"/>
    <col min="4100" max="4100" width="12" style="1" bestFit="1" customWidth="1"/>
    <col min="4101" max="4101" width="8.875" style="1" customWidth="1"/>
    <col min="4102" max="4102" width="10.625" style="1" customWidth="1"/>
    <col min="4103" max="4103" width="8.875" style="1" customWidth="1"/>
    <col min="4104" max="4104" width="10.625" style="1" customWidth="1"/>
    <col min="4105" max="4105" width="8.875" style="1" customWidth="1"/>
    <col min="4106" max="4106" width="12" style="1" customWidth="1"/>
    <col min="4107" max="4107" width="1.25" style="1" customWidth="1"/>
    <col min="4108" max="4108" width="4.125" style="1" customWidth="1"/>
    <col min="4109" max="4109" width="16.625" style="1" customWidth="1"/>
    <col min="4110" max="4110" width="8.875" style="1" customWidth="1"/>
    <col min="4111" max="4111" width="12" style="1" customWidth="1"/>
    <col min="4112" max="4112" width="8.875" style="1" customWidth="1"/>
    <col min="4113" max="4113" width="10.625" style="1" customWidth="1"/>
    <col min="4114" max="4114" width="8.875" style="1" customWidth="1"/>
    <col min="4115" max="4115" width="10.625" style="1" customWidth="1"/>
    <col min="4116" max="4116" width="8.875" style="1" customWidth="1"/>
    <col min="4117" max="4117" width="12" style="1" customWidth="1"/>
    <col min="4118" max="4352" width="9" style="1"/>
    <col min="4353" max="4353" width="4.125" style="1" customWidth="1"/>
    <col min="4354" max="4354" width="16.625" style="1" customWidth="1"/>
    <col min="4355" max="4355" width="8.875" style="1" customWidth="1"/>
    <col min="4356" max="4356" width="12" style="1" bestFit="1" customWidth="1"/>
    <col min="4357" max="4357" width="8.875" style="1" customWidth="1"/>
    <col min="4358" max="4358" width="10.625" style="1" customWidth="1"/>
    <col min="4359" max="4359" width="8.875" style="1" customWidth="1"/>
    <col min="4360" max="4360" width="10.625" style="1" customWidth="1"/>
    <col min="4361" max="4361" width="8.875" style="1" customWidth="1"/>
    <col min="4362" max="4362" width="12" style="1" customWidth="1"/>
    <col min="4363" max="4363" width="1.25" style="1" customWidth="1"/>
    <col min="4364" max="4364" width="4.125" style="1" customWidth="1"/>
    <col min="4365" max="4365" width="16.625" style="1" customWidth="1"/>
    <col min="4366" max="4366" width="8.875" style="1" customWidth="1"/>
    <col min="4367" max="4367" width="12" style="1" customWidth="1"/>
    <col min="4368" max="4368" width="8.875" style="1" customWidth="1"/>
    <col min="4369" max="4369" width="10.625" style="1" customWidth="1"/>
    <col min="4370" max="4370" width="8.875" style="1" customWidth="1"/>
    <col min="4371" max="4371" width="10.625" style="1" customWidth="1"/>
    <col min="4372" max="4372" width="8.875" style="1" customWidth="1"/>
    <col min="4373" max="4373" width="12" style="1" customWidth="1"/>
    <col min="4374" max="4608" width="9" style="1"/>
    <col min="4609" max="4609" width="4.125" style="1" customWidth="1"/>
    <col min="4610" max="4610" width="16.625" style="1" customWidth="1"/>
    <col min="4611" max="4611" width="8.875" style="1" customWidth="1"/>
    <col min="4612" max="4612" width="12" style="1" bestFit="1" customWidth="1"/>
    <col min="4613" max="4613" width="8.875" style="1" customWidth="1"/>
    <col min="4614" max="4614" width="10.625" style="1" customWidth="1"/>
    <col min="4615" max="4615" width="8.875" style="1" customWidth="1"/>
    <col min="4616" max="4616" width="10.625" style="1" customWidth="1"/>
    <col min="4617" max="4617" width="8.875" style="1" customWidth="1"/>
    <col min="4618" max="4618" width="12" style="1" customWidth="1"/>
    <col min="4619" max="4619" width="1.25" style="1" customWidth="1"/>
    <col min="4620" max="4620" width="4.125" style="1" customWidth="1"/>
    <col min="4621" max="4621" width="16.625" style="1" customWidth="1"/>
    <col min="4622" max="4622" width="8.875" style="1" customWidth="1"/>
    <col min="4623" max="4623" width="12" style="1" customWidth="1"/>
    <col min="4624" max="4624" width="8.875" style="1" customWidth="1"/>
    <col min="4625" max="4625" width="10.625" style="1" customWidth="1"/>
    <col min="4626" max="4626" width="8.875" style="1" customWidth="1"/>
    <col min="4627" max="4627" width="10.625" style="1" customWidth="1"/>
    <col min="4628" max="4628" width="8.875" style="1" customWidth="1"/>
    <col min="4629" max="4629" width="12" style="1" customWidth="1"/>
    <col min="4630" max="4864" width="9" style="1"/>
    <col min="4865" max="4865" width="4.125" style="1" customWidth="1"/>
    <col min="4866" max="4866" width="16.625" style="1" customWidth="1"/>
    <col min="4867" max="4867" width="8.875" style="1" customWidth="1"/>
    <col min="4868" max="4868" width="12" style="1" bestFit="1" customWidth="1"/>
    <col min="4869" max="4869" width="8.875" style="1" customWidth="1"/>
    <col min="4870" max="4870" width="10.625" style="1" customWidth="1"/>
    <col min="4871" max="4871" width="8.875" style="1" customWidth="1"/>
    <col min="4872" max="4872" width="10.625" style="1" customWidth="1"/>
    <col min="4873" max="4873" width="8.875" style="1" customWidth="1"/>
    <col min="4874" max="4874" width="12" style="1" customWidth="1"/>
    <col min="4875" max="4875" width="1.25" style="1" customWidth="1"/>
    <col min="4876" max="4876" width="4.125" style="1" customWidth="1"/>
    <col min="4877" max="4877" width="16.625" style="1" customWidth="1"/>
    <col min="4878" max="4878" width="8.875" style="1" customWidth="1"/>
    <col min="4879" max="4879" width="12" style="1" customWidth="1"/>
    <col min="4880" max="4880" width="8.875" style="1" customWidth="1"/>
    <col min="4881" max="4881" width="10.625" style="1" customWidth="1"/>
    <col min="4882" max="4882" width="8.875" style="1" customWidth="1"/>
    <col min="4883" max="4883" width="10.625" style="1" customWidth="1"/>
    <col min="4884" max="4884" width="8.875" style="1" customWidth="1"/>
    <col min="4885" max="4885" width="12" style="1" customWidth="1"/>
    <col min="4886" max="5120" width="9" style="1"/>
    <col min="5121" max="5121" width="4.125" style="1" customWidth="1"/>
    <col min="5122" max="5122" width="16.625" style="1" customWidth="1"/>
    <col min="5123" max="5123" width="8.875" style="1" customWidth="1"/>
    <col min="5124" max="5124" width="12" style="1" bestFit="1" customWidth="1"/>
    <col min="5125" max="5125" width="8.875" style="1" customWidth="1"/>
    <col min="5126" max="5126" width="10.625" style="1" customWidth="1"/>
    <col min="5127" max="5127" width="8.875" style="1" customWidth="1"/>
    <col min="5128" max="5128" width="10.625" style="1" customWidth="1"/>
    <col min="5129" max="5129" width="8.875" style="1" customWidth="1"/>
    <col min="5130" max="5130" width="12" style="1" customWidth="1"/>
    <col min="5131" max="5131" width="1.25" style="1" customWidth="1"/>
    <col min="5132" max="5132" width="4.125" style="1" customWidth="1"/>
    <col min="5133" max="5133" width="16.625" style="1" customWidth="1"/>
    <col min="5134" max="5134" width="8.875" style="1" customWidth="1"/>
    <col min="5135" max="5135" width="12" style="1" customWidth="1"/>
    <col min="5136" max="5136" width="8.875" style="1" customWidth="1"/>
    <col min="5137" max="5137" width="10.625" style="1" customWidth="1"/>
    <col min="5138" max="5138" width="8.875" style="1" customWidth="1"/>
    <col min="5139" max="5139" width="10.625" style="1" customWidth="1"/>
    <col min="5140" max="5140" width="8.875" style="1" customWidth="1"/>
    <col min="5141" max="5141" width="12" style="1" customWidth="1"/>
    <col min="5142" max="5376" width="9" style="1"/>
    <col min="5377" max="5377" width="4.125" style="1" customWidth="1"/>
    <col min="5378" max="5378" width="16.625" style="1" customWidth="1"/>
    <col min="5379" max="5379" width="8.875" style="1" customWidth="1"/>
    <col min="5380" max="5380" width="12" style="1" bestFit="1" customWidth="1"/>
    <col min="5381" max="5381" width="8.875" style="1" customWidth="1"/>
    <col min="5382" max="5382" width="10.625" style="1" customWidth="1"/>
    <col min="5383" max="5383" width="8.875" style="1" customWidth="1"/>
    <col min="5384" max="5384" width="10.625" style="1" customWidth="1"/>
    <col min="5385" max="5385" width="8.875" style="1" customWidth="1"/>
    <col min="5386" max="5386" width="12" style="1" customWidth="1"/>
    <col min="5387" max="5387" width="1.25" style="1" customWidth="1"/>
    <col min="5388" max="5388" width="4.125" style="1" customWidth="1"/>
    <col min="5389" max="5389" width="16.625" style="1" customWidth="1"/>
    <col min="5390" max="5390" width="8.875" style="1" customWidth="1"/>
    <col min="5391" max="5391" width="12" style="1" customWidth="1"/>
    <col min="5392" max="5392" width="8.875" style="1" customWidth="1"/>
    <col min="5393" max="5393" width="10.625" style="1" customWidth="1"/>
    <col min="5394" max="5394" width="8.875" style="1" customWidth="1"/>
    <col min="5395" max="5395" width="10.625" style="1" customWidth="1"/>
    <col min="5396" max="5396" width="8.875" style="1" customWidth="1"/>
    <col min="5397" max="5397" width="12" style="1" customWidth="1"/>
    <col min="5398" max="5632" width="9" style="1"/>
    <col min="5633" max="5633" width="4.125" style="1" customWidth="1"/>
    <col min="5634" max="5634" width="16.625" style="1" customWidth="1"/>
    <col min="5635" max="5635" width="8.875" style="1" customWidth="1"/>
    <col min="5636" max="5636" width="12" style="1" bestFit="1" customWidth="1"/>
    <col min="5637" max="5637" width="8.875" style="1" customWidth="1"/>
    <col min="5638" max="5638" width="10.625" style="1" customWidth="1"/>
    <col min="5639" max="5639" width="8.875" style="1" customWidth="1"/>
    <col min="5640" max="5640" width="10.625" style="1" customWidth="1"/>
    <col min="5641" max="5641" width="8.875" style="1" customWidth="1"/>
    <col min="5642" max="5642" width="12" style="1" customWidth="1"/>
    <col min="5643" max="5643" width="1.25" style="1" customWidth="1"/>
    <col min="5644" max="5644" width="4.125" style="1" customWidth="1"/>
    <col min="5645" max="5645" width="16.625" style="1" customWidth="1"/>
    <col min="5646" max="5646" width="8.875" style="1" customWidth="1"/>
    <col min="5647" max="5647" width="12" style="1" customWidth="1"/>
    <col min="5648" max="5648" width="8.875" style="1" customWidth="1"/>
    <col min="5649" max="5649" width="10.625" style="1" customWidth="1"/>
    <col min="5650" max="5650" width="8.875" style="1" customWidth="1"/>
    <col min="5651" max="5651" width="10.625" style="1" customWidth="1"/>
    <col min="5652" max="5652" width="8.875" style="1" customWidth="1"/>
    <col min="5653" max="5653" width="12" style="1" customWidth="1"/>
    <col min="5654" max="5888" width="9" style="1"/>
    <col min="5889" max="5889" width="4.125" style="1" customWidth="1"/>
    <col min="5890" max="5890" width="16.625" style="1" customWidth="1"/>
    <col min="5891" max="5891" width="8.875" style="1" customWidth="1"/>
    <col min="5892" max="5892" width="12" style="1" bestFit="1" customWidth="1"/>
    <col min="5893" max="5893" width="8.875" style="1" customWidth="1"/>
    <col min="5894" max="5894" width="10.625" style="1" customWidth="1"/>
    <col min="5895" max="5895" width="8.875" style="1" customWidth="1"/>
    <col min="5896" max="5896" width="10.625" style="1" customWidth="1"/>
    <col min="5897" max="5897" width="8.875" style="1" customWidth="1"/>
    <col min="5898" max="5898" width="12" style="1" customWidth="1"/>
    <col min="5899" max="5899" width="1.25" style="1" customWidth="1"/>
    <col min="5900" max="5900" width="4.125" style="1" customWidth="1"/>
    <col min="5901" max="5901" width="16.625" style="1" customWidth="1"/>
    <col min="5902" max="5902" width="8.875" style="1" customWidth="1"/>
    <col min="5903" max="5903" width="12" style="1" customWidth="1"/>
    <col min="5904" max="5904" width="8.875" style="1" customWidth="1"/>
    <col min="5905" max="5905" width="10.625" style="1" customWidth="1"/>
    <col min="5906" max="5906" width="8.875" style="1" customWidth="1"/>
    <col min="5907" max="5907" width="10.625" style="1" customWidth="1"/>
    <col min="5908" max="5908" width="8.875" style="1" customWidth="1"/>
    <col min="5909" max="5909" width="12" style="1" customWidth="1"/>
    <col min="5910" max="6144" width="9" style="1"/>
    <col min="6145" max="6145" width="4.125" style="1" customWidth="1"/>
    <col min="6146" max="6146" width="16.625" style="1" customWidth="1"/>
    <col min="6147" max="6147" width="8.875" style="1" customWidth="1"/>
    <col min="6148" max="6148" width="12" style="1" bestFit="1" customWidth="1"/>
    <col min="6149" max="6149" width="8.875" style="1" customWidth="1"/>
    <col min="6150" max="6150" width="10.625" style="1" customWidth="1"/>
    <col min="6151" max="6151" width="8.875" style="1" customWidth="1"/>
    <col min="6152" max="6152" width="10.625" style="1" customWidth="1"/>
    <col min="6153" max="6153" width="8.875" style="1" customWidth="1"/>
    <col min="6154" max="6154" width="12" style="1" customWidth="1"/>
    <col min="6155" max="6155" width="1.25" style="1" customWidth="1"/>
    <col min="6156" max="6156" width="4.125" style="1" customWidth="1"/>
    <col min="6157" max="6157" width="16.625" style="1" customWidth="1"/>
    <col min="6158" max="6158" width="8.875" style="1" customWidth="1"/>
    <col min="6159" max="6159" width="12" style="1" customWidth="1"/>
    <col min="6160" max="6160" width="8.875" style="1" customWidth="1"/>
    <col min="6161" max="6161" width="10.625" style="1" customWidth="1"/>
    <col min="6162" max="6162" width="8.875" style="1" customWidth="1"/>
    <col min="6163" max="6163" width="10.625" style="1" customWidth="1"/>
    <col min="6164" max="6164" width="8.875" style="1" customWidth="1"/>
    <col min="6165" max="6165" width="12" style="1" customWidth="1"/>
    <col min="6166" max="6400" width="9" style="1"/>
    <col min="6401" max="6401" width="4.125" style="1" customWidth="1"/>
    <col min="6402" max="6402" width="16.625" style="1" customWidth="1"/>
    <col min="6403" max="6403" width="8.875" style="1" customWidth="1"/>
    <col min="6404" max="6404" width="12" style="1" bestFit="1" customWidth="1"/>
    <col min="6405" max="6405" width="8.875" style="1" customWidth="1"/>
    <col min="6406" max="6406" width="10.625" style="1" customWidth="1"/>
    <col min="6407" max="6407" width="8.875" style="1" customWidth="1"/>
    <col min="6408" max="6408" width="10.625" style="1" customWidth="1"/>
    <col min="6409" max="6409" width="8.875" style="1" customWidth="1"/>
    <col min="6410" max="6410" width="12" style="1" customWidth="1"/>
    <col min="6411" max="6411" width="1.25" style="1" customWidth="1"/>
    <col min="6412" max="6412" width="4.125" style="1" customWidth="1"/>
    <col min="6413" max="6413" width="16.625" style="1" customWidth="1"/>
    <col min="6414" max="6414" width="8.875" style="1" customWidth="1"/>
    <col min="6415" max="6415" width="12" style="1" customWidth="1"/>
    <col min="6416" max="6416" width="8.875" style="1" customWidth="1"/>
    <col min="6417" max="6417" width="10.625" style="1" customWidth="1"/>
    <col min="6418" max="6418" width="8.875" style="1" customWidth="1"/>
    <col min="6419" max="6419" width="10.625" style="1" customWidth="1"/>
    <col min="6420" max="6420" width="8.875" style="1" customWidth="1"/>
    <col min="6421" max="6421" width="12" style="1" customWidth="1"/>
    <col min="6422" max="6656" width="9" style="1"/>
    <col min="6657" max="6657" width="4.125" style="1" customWidth="1"/>
    <col min="6658" max="6658" width="16.625" style="1" customWidth="1"/>
    <col min="6659" max="6659" width="8.875" style="1" customWidth="1"/>
    <col min="6660" max="6660" width="12" style="1" bestFit="1" customWidth="1"/>
    <col min="6661" max="6661" width="8.875" style="1" customWidth="1"/>
    <col min="6662" max="6662" width="10.625" style="1" customWidth="1"/>
    <col min="6663" max="6663" width="8.875" style="1" customWidth="1"/>
    <col min="6664" max="6664" width="10.625" style="1" customWidth="1"/>
    <col min="6665" max="6665" width="8.875" style="1" customWidth="1"/>
    <col min="6666" max="6666" width="12" style="1" customWidth="1"/>
    <col min="6667" max="6667" width="1.25" style="1" customWidth="1"/>
    <col min="6668" max="6668" width="4.125" style="1" customWidth="1"/>
    <col min="6669" max="6669" width="16.625" style="1" customWidth="1"/>
    <col min="6670" max="6670" width="8.875" style="1" customWidth="1"/>
    <col min="6671" max="6671" width="12" style="1" customWidth="1"/>
    <col min="6672" max="6672" width="8.875" style="1" customWidth="1"/>
    <col min="6673" max="6673" width="10.625" style="1" customWidth="1"/>
    <col min="6674" max="6674" width="8.875" style="1" customWidth="1"/>
    <col min="6675" max="6675" width="10.625" style="1" customWidth="1"/>
    <col min="6676" max="6676" width="8.875" style="1" customWidth="1"/>
    <col min="6677" max="6677" width="12" style="1" customWidth="1"/>
    <col min="6678" max="6912" width="9" style="1"/>
    <col min="6913" max="6913" width="4.125" style="1" customWidth="1"/>
    <col min="6914" max="6914" width="16.625" style="1" customWidth="1"/>
    <col min="6915" max="6915" width="8.875" style="1" customWidth="1"/>
    <col min="6916" max="6916" width="12" style="1" bestFit="1" customWidth="1"/>
    <col min="6917" max="6917" width="8.875" style="1" customWidth="1"/>
    <col min="6918" max="6918" width="10.625" style="1" customWidth="1"/>
    <col min="6919" max="6919" width="8.875" style="1" customWidth="1"/>
    <col min="6920" max="6920" width="10.625" style="1" customWidth="1"/>
    <col min="6921" max="6921" width="8.875" style="1" customWidth="1"/>
    <col min="6922" max="6922" width="12" style="1" customWidth="1"/>
    <col min="6923" max="6923" width="1.25" style="1" customWidth="1"/>
    <col min="6924" max="6924" width="4.125" style="1" customWidth="1"/>
    <col min="6925" max="6925" width="16.625" style="1" customWidth="1"/>
    <col min="6926" max="6926" width="8.875" style="1" customWidth="1"/>
    <col min="6927" max="6927" width="12" style="1" customWidth="1"/>
    <col min="6928" max="6928" width="8.875" style="1" customWidth="1"/>
    <col min="6929" max="6929" width="10.625" style="1" customWidth="1"/>
    <col min="6930" max="6930" width="8.875" style="1" customWidth="1"/>
    <col min="6931" max="6931" width="10.625" style="1" customWidth="1"/>
    <col min="6932" max="6932" width="8.875" style="1" customWidth="1"/>
    <col min="6933" max="6933" width="12" style="1" customWidth="1"/>
    <col min="6934" max="7168" width="9" style="1"/>
    <col min="7169" max="7169" width="4.125" style="1" customWidth="1"/>
    <col min="7170" max="7170" width="16.625" style="1" customWidth="1"/>
    <col min="7171" max="7171" width="8.875" style="1" customWidth="1"/>
    <col min="7172" max="7172" width="12" style="1" bestFit="1" customWidth="1"/>
    <col min="7173" max="7173" width="8.875" style="1" customWidth="1"/>
    <col min="7174" max="7174" width="10.625" style="1" customWidth="1"/>
    <col min="7175" max="7175" width="8.875" style="1" customWidth="1"/>
    <col min="7176" max="7176" width="10.625" style="1" customWidth="1"/>
    <col min="7177" max="7177" width="8.875" style="1" customWidth="1"/>
    <col min="7178" max="7178" width="12" style="1" customWidth="1"/>
    <col min="7179" max="7179" width="1.25" style="1" customWidth="1"/>
    <col min="7180" max="7180" width="4.125" style="1" customWidth="1"/>
    <col min="7181" max="7181" width="16.625" style="1" customWidth="1"/>
    <col min="7182" max="7182" width="8.875" style="1" customWidth="1"/>
    <col min="7183" max="7183" width="12" style="1" customWidth="1"/>
    <col min="7184" max="7184" width="8.875" style="1" customWidth="1"/>
    <col min="7185" max="7185" width="10.625" style="1" customWidth="1"/>
    <col min="7186" max="7186" width="8.875" style="1" customWidth="1"/>
    <col min="7187" max="7187" width="10.625" style="1" customWidth="1"/>
    <col min="7188" max="7188" width="8.875" style="1" customWidth="1"/>
    <col min="7189" max="7189" width="12" style="1" customWidth="1"/>
    <col min="7190" max="7424" width="9" style="1"/>
    <col min="7425" max="7425" width="4.125" style="1" customWidth="1"/>
    <col min="7426" max="7426" width="16.625" style="1" customWidth="1"/>
    <col min="7427" max="7427" width="8.875" style="1" customWidth="1"/>
    <col min="7428" max="7428" width="12" style="1" bestFit="1" customWidth="1"/>
    <col min="7429" max="7429" width="8.875" style="1" customWidth="1"/>
    <col min="7430" max="7430" width="10.625" style="1" customWidth="1"/>
    <col min="7431" max="7431" width="8.875" style="1" customWidth="1"/>
    <col min="7432" max="7432" width="10.625" style="1" customWidth="1"/>
    <col min="7433" max="7433" width="8.875" style="1" customWidth="1"/>
    <col min="7434" max="7434" width="12" style="1" customWidth="1"/>
    <col min="7435" max="7435" width="1.25" style="1" customWidth="1"/>
    <col min="7436" max="7436" width="4.125" style="1" customWidth="1"/>
    <col min="7437" max="7437" width="16.625" style="1" customWidth="1"/>
    <col min="7438" max="7438" width="8.875" style="1" customWidth="1"/>
    <col min="7439" max="7439" width="12" style="1" customWidth="1"/>
    <col min="7440" max="7440" width="8.875" style="1" customWidth="1"/>
    <col min="7441" max="7441" width="10.625" style="1" customWidth="1"/>
    <col min="7442" max="7442" width="8.875" style="1" customWidth="1"/>
    <col min="7443" max="7443" width="10.625" style="1" customWidth="1"/>
    <col min="7444" max="7444" width="8.875" style="1" customWidth="1"/>
    <col min="7445" max="7445" width="12" style="1" customWidth="1"/>
    <col min="7446" max="7680" width="9" style="1"/>
    <col min="7681" max="7681" width="4.125" style="1" customWidth="1"/>
    <col min="7682" max="7682" width="16.625" style="1" customWidth="1"/>
    <col min="7683" max="7683" width="8.875" style="1" customWidth="1"/>
    <col min="7684" max="7684" width="12" style="1" bestFit="1" customWidth="1"/>
    <col min="7685" max="7685" width="8.875" style="1" customWidth="1"/>
    <col min="7686" max="7686" width="10.625" style="1" customWidth="1"/>
    <col min="7687" max="7687" width="8.875" style="1" customWidth="1"/>
    <col min="7688" max="7688" width="10.625" style="1" customWidth="1"/>
    <col min="7689" max="7689" width="8.875" style="1" customWidth="1"/>
    <col min="7690" max="7690" width="12" style="1" customWidth="1"/>
    <col min="7691" max="7691" width="1.25" style="1" customWidth="1"/>
    <col min="7692" max="7692" width="4.125" style="1" customWidth="1"/>
    <col min="7693" max="7693" width="16.625" style="1" customWidth="1"/>
    <col min="7694" max="7694" width="8.875" style="1" customWidth="1"/>
    <col min="7695" max="7695" width="12" style="1" customWidth="1"/>
    <col min="7696" max="7696" width="8.875" style="1" customWidth="1"/>
    <col min="7697" max="7697" width="10.625" style="1" customWidth="1"/>
    <col min="7698" max="7698" width="8.875" style="1" customWidth="1"/>
    <col min="7699" max="7699" width="10.625" style="1" customWidth="1"/>
    <col min="7700" max="7700" width="8.875" style="1" customWidth="1"/>
    <col min="7701" max="7701" width="12" style="1" customWidth="1"/>
    <col min="7702" max="7936" width="9" style="1"/>
    <col min="7937" max="7937" width="4.125" style="1" customWidth="1"/>
    <col min="7938" max="7938" width="16.625" style="1" customWidth="1"/>
    <col min="7939" max="7939" width="8.875" style="1" customWidth="1"/>
    <col min="7940" max="7940" width="12" style="1" bestFit="1" customWidth="1"/>
    <col min="7941" max="7941" width="8.875" style="1" customWidth="1"/>
    <col min="7942" max="7942" width="10.625" style="1" customWidth="1"/>
    <col min="7943" max="7943" width="8.875" style="1" customWidth="1"/>
    <col min="7944" max="7944" width="10.625" style="1" customWidth="1"/>
    <col min="7945" max="7945" width="8.875" style="1" customWidth="1"/>
    <col min="7946" max="7946" width="12" style="1" customWidth="1"/>
    <col min="7947" max="7947" width="1.25" style="1" customWidth="1"/>
    <col min="7948" max="7948" width="4.125" style="1" customWidth="1"/>
    <col min="7949" max="7949" width="16.625" style="1" customWidth="1"/>
    <col min="7950" max="7950" width="8.875" style="1" customWidth="1"/>
    <col min="7951" max="7951" width="12" style="1" customWidth="1"/>
    <col min="7952" max="7952" width="8.875" style="1" customWidth="1"/>
    <col min="7953" max="7953" width="10.625" style="1" customWidth="1"/>
    <col min="7954" max="7954" width="8.875" style="1" customWidth="1"/>
    <col min="7955" max="7955" width="10.625" style="1" customWidth="1"/>
    <col min="7956" max="7956" width="8.875" style="1" customWidth="1"/>
    <col min="7957" max="7957" width="12" style="1" customWidth="1"/>
    <col min="7958" max="8192" width="9" style="1"/>
    <col min="8193" max="8193" width="4.125" style="1" customWidth="1"/>
    <col min="8194" max="8194" width="16.625" style="1" customWidth="1"/>
    <col min="8195" max="8195" width="8.875" style="1" customWidth="1"/>
    <col min="8196" max="8196" width="12" style="1" bestFit="1" customWidth="1"/>
    <col min="8197" max="8197" width="8.875" style="1" customWidth="1"/>
    <col min="8198" max="8198" width="10.625" style="1" customWidth="1"/>
    <col min="8199" max="8199" width="8.875" style="1" customWidth="1"/>
    <col min="8200" max="8200" width="10.625" style="1" customWidth="1"/>
    <col min="8201" max="8201" width="8.875" style="1" customWidth="1"/>
    <col min="8202" max="8202" width="12" style="1" customWidth="1"/>
    <col min="8203" max="8203" width="1.25" style="1" customWidth="1"/>
    <col min="8204" max="8204" width="4.125" style="1" customWidth="1"/>
    <col min="8205" max="8205" width="16.625" style="1" customWidth="1"/>
    <col min="8206" max="8206" width="8.875" style="1" customWidth="1"/>
    <col min="8207" max="8207" width="12" style="1" customWidth="1"/>
    <col min="8208" max="8208" width="8.875" style="1" customWidth="1"/>
    <col min="8209" max="8209" width="10.625" style="1" customWidth="1"/>
    <col min="8210" max="8210" width="8.875" style="1" customWidth="1"/>
    <col min="8211" max="8211" width="10.625" style="1" customWidth="1"/>
    <col min="8212" max="8212" width="8.875" style="1" customWidth="1"/>
    <col min="8213" max="8213" width="12" style="1" customWidth="1"/>
    <col min="8214" max="8448" width="9" style="1"/>
    <col min="8449" max="8449" width="4.125" style="1" customWidth="1"/>
    <col min="8450" max="8450" width="16.625" style="1" customWidth="1"/>
    <col min="8451" max="8451" width="8.875" style="1" customWidth="1"/>
    <col min="8452" max="8452" width="12" style="1" bestFit="1" customWidth="1"/>
    <col min="8453" max="8453" width="8.875" style="1" customWidth="1"/>
    <col min="8454" max="8454" width="10.625" style="1" customWidth="1"/>
    <col min="8455" max="8455" width="8.875" style="1" customWidth="1"/>
    <col min="8456" max="8456" width="10.625" style="1" customWidth="1"/>
    <col min="8457" max="8457" width="8.875" style="1" customWidth="1"/>
    <col min="8458" max="8458" width="12" style="1" customWidth="1"/>
    <col min="8459" max="8459" width="1.25" style="1" customWidth="1"/>
    <col min="8460" max="8460" width="4.125" style="1" customWidth="1"/>
    <col min="8461" max="8461" width="16.625" style="1" customWidth="1"/>
    <col min="8462" max="8462" width="8.875" style="1" customWidth="1"/>
    <col min="8463" max="8463" width="12" style="1" customWidth="1"/>
    <col min="8464" max="8464" width="8.875" style="1" customWidth="1"/>
    <col min="8465" max="8465" width="10.625" style="1" customWidth="1"/>
    <col min="8466" max="8466" width="8.875" style="1" customWidth="1"/>
    <col min="8467" max="8467" width="10.625" style="1" customWidth="1"/>
    <col min="8468" max="8468" width="8.875" style="1" customWidth="1"/>
    <col min="8469" max="8469" width="12" style="1" customWidth="1"/>
    <col min="8470" max="8704" width="9" style="1"/>
    <col min="8705" max="8705" width="4.125" style="1" customWidth="1"/>
    <col min="8706" max="8706" width="16.625" style="1" customWidth="1"/>
    <col min="8707" max="8707" width="8.875" style="1" customWidth="1"/>
    <col min="8708" max="8708" width="12" style="1" bestFit="1" customWidth="1"/>
    <col min="8709" max="8709" width="8.875" style="1" customWidth="1"/>
    <col min="8710" max="8710" width="10.625" style="1" customWidth="1"/>
    <col min="8711" max="8711" width="8.875" style="1" customWidth="1"/>
    <col min="8712" max="8712" width="10.625" style="1" customWidth="1"/>
    <col min="8713" max="8713" width="8.875" style="1" customWidth="1"/>
    <col min="8714" max="8714" width="12" style="1" customWidth="1"/>
    <col min="8715" max="8715" width="1.25" style="1" customWidth="1"/>
    <col min="8716" max="8716" width="4.125" style="1" customWidth="1"/>
    <col min="8717" max="8717" width="16.625" style="1" customWidth="1"/>
    <col min="8718" max="8718" width="8.875" style="1" customWidth="1"/>
    <col min="8719" max="8719" width="12" style="1" customWidth="1"/>
    <col min="8720" max="8720" width="8.875" style="1" customWidth="1"/>
    <col min="8721" max="8721" width="10.625" style="1" customWidth="1"/>
    <col min="8722" max="8722" width="8.875" style="1" customWidth="1"/>
    <col min="8723" max="8723" width="10.625" style="1" customWidth="1"/>
    <col min="8724" max="8724" width="8.875" style="1" customWidth="1"/>
    <col min="8725" max="8725" width="12" style="1" customWidth="1"/>
    <col min="8726" max="8960" width="9" style="1"/>
    <col min="8961" max="8961" width="4.125" style="1" customWidth="1"/>
    <col min="8962" max="8962" width="16.625" style="1" customWidth="1"/>
    <col min="8963" max="8963" width="8.875" style="1" customWidth="1"/>
    <col min="8964" max="8964" width="12" style="1" bestFit="1" customWidth="1"/>
    <col min="8965" max="8965" width="8.875" style="1" customWidth="1"/>
    <col min="8966" max="8966" width="10.625" style="1" customWidth="1"/>
    <col min="8967" max="8967" width="8.875" style="1" customWidth="1"/>
    <col min="8968" max="8968" width="10.625" style="1" customWidth="1"/>
    <col min="8969" max="8969" width="8.875" style="1" customWidth="1"/>
    <col min="8970" max="8970" width="12" style="1" customWidth="1"/>
    <col min="8971" max="8971" width="1.25" style="1" customWidth="1"/>
    <col min="8972" max="8972" width="4.125" style="1" customWidth="1"/>
    <col min="8973" max="8973" width="16.625" style="1" customWidth="1"/>
    <col min="8974" max="8974" width="8.875" style="1" customWidth="1"/>
    <col min="8975" max="8975" width="12" style="1" customWidth="1"/>
    <col min="8976" max="8976" width="8.875" style="1" customWidth="1"/>
    <col min="8977" max="8977" width="10.625" style="1" customWidth="1"/>
    <col min="8978" max="8978" width="8.875" style="1" customWidth="1"/>
    <col min="8979" max="8979" width="10.625" style="1" customWidth="1"/>
    <col min="8980" max="8980" width="8.875" style="1" customWidth="1"/>
    <col min="8981" max="8981" width="12" style="1" customWidth="1"/>
    <col min="8982" max="9216" width="9" style="1"/>
    <col min="9217" max="9217" width="4.125" style="1" customWidth="1"/>
    <col min="9218" max="9218" width="16.625" style="1" customWidth="1"/>
    <col min="9219" max="9219" width="8.875" style="1" customWidth="1"/>
    <col min="9220" max="9220" width="12" style="1" bestFit="1" customWidth="1"/>
    <col min="9221" max="9221" width="8.875" style="1" customWidth="1"/>
    <col min="9222" max="9222" width="10.625" style="1" customWidth="1"/>
    <col min="9223" max="9223" width="8.875" style="1" customWidth="1"/>
    <col min="9224" max="9224" width="10.625" style="1" customWidth="1"/>
    <col min="9225" max="9225" width="8.875" style="1" customWidth="1"/>
    <col min="9226" max="9226" width="12" style="1" customWidth="1"/>
    <col min="9227" max="9227" width="1.25" style="1" customWidth="1"/>
    <col min="9228" max="9228" width="4.125" style="1" customWidth="1"/>
    <col min="9229" max="9229" width="16.625" style="1" customWidth="1"/>
    <col min="9230" max="9230" width="8.875" style="1" customWidth="1"/>
    <col min="9231" max="9231" width="12" style="1" customWidth="1"/>
    <col min="9232" max="9232" width="8.875" style="1" customWidth="1"/>
    <col min="9233" max="9233" width="10.625" style="1" customWidth="1"/>
    <col min="9234" max="9234" width="8.875" style="1" customWidth="1"/>
    <col min="9235" max="9235" width="10.625" style="1" customWidth="1"/>
    <col min="9236" max="9236" width="8.875" style="1" customWidth="1"/>
    <col min="9237" max="9237" width="12" style="1" customWidth="1"/>
    <col min="9238" max="9472" width="9" style="1"/>
    <col min="9473" max="9473" width="4.125" style="1" customWidth="1"/>
    <col min="9474" max="9474" width="16.625" style="1" customWidth="1"/>
    <col min="9475" max="9475" width="8.875" style="1" customWidth="1"/>
    <col min="9476" max="9476" width="12" style="1" bestFit="1" customWidth="1"/>
    <col min="9477" max="9477" width="8.875" style="1" customWidth="1"/>
    <col min="9478" max="9478" width="10.625" style="1" customWidth="1"/>
    <col min="9479" max="9479" width="8.875" style="1" customWidth="1"/>
    <col min="9480" max="9480" width="10.625" style="1" customWidth="1"/>
    <col min="9481" max="9481" width="8.875" style="1" customWidth="1"/>
    <col min="9482" max="9482" width="12" style="1" customWidth="1"/>
    <col min="9483" max="9483" width="1.25" style="1" customWidth="1"/>
    <col min="9484" max="9484" width="4.125" style="1" customWidth="1"/>
    <col min="9485" max="9485" width="16.625" style="1" customWidth="1"/>
    <col min="9486" max="9486" width="8.875" style="1" customWidth="1"/>
    <col min="9487" max="9487" width="12" style="1" customWidth="1"/>
    <col min="9488" max="9488" width="8.875" style="1" customWidth="1"/>
    <col min="9489" max="9489" width="10.625" style="1" customWidth="1"/>
    <col min="9490" max="9490" width="8.875" style="1" customWidth="1"/>
    <col min="9491" max="9491" width="10.625" style="1" customWidth="1"/>
    <col min="9492" max="9492" width="8.875" style="1" customWidth="1"/>
    <col min="9493" max="9493" width="12" style="1" customWidth="1"/>
    <col min="9494" max="9728" width="9" style="1"/>
    <col min="9729" max="9729" width="4.125" style="1" customWidth="1"/>
    <col min="9730" max="9730" width="16.625" style="1" customWidth="1"/>
    <col min="9731" max="9731" width="8.875" style="1" customWidth="1"/>
    <col min="9732" max="9732" width="12" style="1" bestFit="1" customWidth="1"/>
    <col min="9733" max="9733" width="8.875" style="1" customWidth="1"/>
    <col min="9734" max="9734" width="10.625" style="1" customWidth="1"/>
    <col min="9735" max="9735" width="8.875" style="1" customWidth="1"/>
    <col min="9736" max="9736" width="10.625" style="1" customWidth="1"/>
    <col min="9737" max="9737" width="8.875" style="1" customWidth="1"/>
    <col min="9738" max="9738" width="12" style="1" customWidth="1"/>
    <col min="9739" max="9739" width="1.25" style="1" customWidth="1"/>
    <col min="9740" max="9740" width="4.125" style="1" customWidth="1"/>
    <col min="9741" max="9741" width="16.625" style="1" customWidth="1"/>
    <col min="9742" max="9742" width="8.875" style="1" customWidth="1"/>
    <col min="9743" max="9743" width="12" style="1" customWidth="1"/>
    <col min="9744" max="9744" width="8.875" style="1" customWidth="1"/>
    <col min="9745" max="9745" width="10.625" style="1" customWidth="1"/>
    <col min="9746" max="9746" width="8.875" style="1" customWidth="1"/>
    <col min="9747" max="9747" width="10.625" style="1" customWidth="1"/>
    <col min="9748" max="9748" width="8.875" style="1" customWidth="1"/>
    <col min="9749" max="9749" width="12" style="1" customWidth="1"/>
    <col min="9750" max="9984" width="9" style="1"/>
    <col min="9985" max="9985" width="4.125" style="1" customWidth="1"/>
    <col min="9986" max="9986" width="16.625" style="1" customWidth="1"/>
    <col min="9987" max="9987" width="8.875" style="1" customWidth="1"/>
    <col min="9988" max="9988" width="12" style="1" bestFit="1" customWidth="1"/>
    <col min="9989" max="9989" width="8.875" style="1" customWidth="1"/>
    <col min="9990" max="9990" width="10.625" style="1" customWidth="1"/>
    <col min="9991" max="9991" width="8.875" style="1" customWidth="1"/>
    <col min="9992" max="9992" width="10.625" style="1" customWidth="1"/>
    <col min="9993" max="9993" width="8.875" style="1" customWidth="1"/>
    <col min="9994" max="9994" width="12" style="1" customWidth="1"/>
    <col min="9995" max="9995" width="1.25" style="1" customWidth="1"/>
    <col min="9996" max="9996" width="4.125" style="1" customWidth="1"/>
    <col min="9997" max="9997" width="16.625" style="1" customWidth="1"/>
    <col min="9998" max="9998" width="8.875" style="1" customWidth="1"/>
    <col min="9999" max="9999" width="12" style="1" customWidth="1"/>
    <col min="10000" max="10000" width="8.875" style="1" customWidth="1"/>
    <col min="10001" max="10001" width="10.625" style="1" customWidth="1"/>
    <col min="10002" max="10002" width="8.875" style="1" customWidth="1"/>
    <col min="10003" max="10003" width="10.625" style="1" customWidth="1"/>
    <col min="10004" max="10004" width="8.875" style="1" customWidth="1"/>
    <col min="10005" max="10005" width="12" style="1" customWidth="1"/>
    <col min="10006" max="10240" width="9" style="1"/>
    <col min="10241" max="10241" width="4.125" style="1" customWidth="1"/>
    <col min="10242" max="10242" width="16.625" style="1" customWidth="1"/>
    <col min="10243" max="10243" width="8.875" style="1" customWidth="1"/>
    <col min="10244" max="10244" width="12" style="1" bestFit="1" customWidth="1"/>
    <col min="10245" max="10245" width="8.875" style="1" customWidth="1"/>
    <col min="10246" max="10246" width="10.625" style="1" customWidth="1"/>
    <col min="10247" max="10247" width="8.875" style="1" customWidth="1"/>
    <col min="10248" max="10248" width="10.625" style="1" customWidth="1"/>
    <col min="10249" max="10249" width="8.875" style="1" customWidth="1"/>
    <col min="10250" max="10250" width="12" style="1" customWidth="1"/>
    <col min="10251" max="10251" width="1.25" style="1" customWidth="1"/>
    <col min="10252" max="10252" width="4.125" style="1" customWidth="1"/>
    <col min="10253" max="10253" width="16.625" style="1" customWidth="1"/>
    <col min="10254" max="10254" width="8.875" style="1" customWidth="1"/>
    <col min="10255" max="10255" width="12" style="1" customWidth="1"/>
    <col min="10256" max="10256" width="8.875" style="1" customWidth="1"/>
    <col min="10257" max="10257" width="10.625" style="1" customWidth="1"/>
    <col min="10258" max="10258" width="8.875" style="1" customWidth="1"/>
    <col min="10259" max="10259" width="10.625" style="1" customWidth="1"/>
    <col min="10260" max="10260" width="8.875" style="1" customWidth="1"/>
    <col min="10261" max="10261" width="12" style="1" customWidth="1"/>
    <col min="10262" max="10496" width="9" style="1"/>
    <col min="10497" max="10497" width="4.125" style="1" customWidth="1"/>
    <col min="10498" max="10498" width="16.625" style="1" customWidth="1"/>
    <col min="10499" max="10499" width="8.875" style="1" customWidth="1"/>
    <col min="10500" max="10500" width="12" style="1" bestFit="1" customWidth="1"/>
    <col min="10501" max="10501" width="8.875" style="1" customWidth="1"/>
    <col min="10502" max="10502" width="10.625" style="1" customWidth="1"/>
    <col min="10503" max="10503" width="8.875" style="1" customWidth="1"/>
    <col min="10504" max="10504" width="10.625" style="1" customWidth="1"/>
    <col min="10505" max="10505" width="8.875" style="1" customWidth="1"/>
    <col min="10506" max="10506" width="12" style="1" customWidth="1"/>
    <col min="10507" max="10507" width="1.25" style="1" customWidth="1"/>
    <col min="10508" max="10508" width="4.125" style="1" customWidth="1"/>
    <col min="10509" max="10509" width="16.625" style="1" customWidth="1"/>
    <col min="10510" max="10510" width="8.875" style="1" customWidth="1"/>
    <col min="10511" max="10511" width="12" style="1" customWidth="1"/>
    <col min="10512" max="10512" width="8.875" style="1" customWidth="1"/>
    <col min="10513" max="10513" width="10.625" style="1" customWidth="1"/>
    <col min="10514" max="10514" width="8.875" style="1" customWidth="1"/>
    <col min="10515" max="10515" width="10.625" style="1" customWidth="1"/>
    <col min="10516" max="10516" width="8.875" style="1" customWidth="1"/>
    <col min="10517" max="10517" width="12" style="1" customWidth="1"/>
    <col min="10518" max="10752" width="9" style="1"/>
    <col min="10753" max="10753" width="4.125" style="1" customWidth="1"/>
    <col min="10754" max="10754" width="16.625" style="1" customWidth="1"/>
    <col min="10755" max="10755" width="8.875" style="1" customWidth="1"/>
    <col min="10756" max="10756" width="12" style="1" bestFit="1" customWidth="1"/>
    <col min="10757" max="10757" width="8.875" style="1" customWidth="1"/>
    <col min="10758" max="10758" width="10.625" style="1" customWidth="1"/>
    <col min="10759" max="10759" width="8.875" style="1" customWidth="1"/>
    <col min="10760" max="10760" width="10.625" style="1" customWidth="1"/>
    <col min="10761" max="10761" width="8.875" style="1" customWidth="1"/>
    <col min="10762" max="10762" width="12" style="1" customWidth="1"/>
    <col min="10763" max="10763" width="1.25" style="1" customWidth="1"/>
    <col min="10764" max="10764" width="4.125" style="1" customWidth="1"/>
    <col min="10765" max="10765" width="16.625" style="1" customWidth="1"/>
    <col min="10766" max="10766" width="8.875" style="1" customWidth="1"/>
    <col min="10767" max="10767" width="12" style="1" customWidth="1"/>
    <col min="10768" max="10768" width="8.875" style="1" customWidth="1"/>
    <col min="10769" max="10769" width="10.625" style="1" customWidth="1"/>
    <col min="10770" max="10770" width="8.875" style="1" customWidth="1"/>
    <col min="10771" max="10771" width="10.625" style="1" customWidth="1"/>
    <col min="10772" max="10772" width="8.875" style="1" customWidth="1"/>
    <col min="10773" max="10773" width="12" style="1" customWidth="1"/>
    <col min="10774" max="11008" width="9" style="1"/>
    <col min="11009" max="11009" width="4.125" style="1" customWidth="1"/>
    <col min="11010" max="11010" width="16.625" style="1" customWidth="1"/>
    <col min="11011" max="11011" width="8.875" style="1" customWidth="1"/>
    <col min="11012" max="11012" width="12" style="1" bestFit="1" customWidth="1"/>
    <col min="11013" max="11013" width="8.875" style="1" customWidth="1"/>
    <col min="11014" max="11014" width="10.625" style="1" customWidth="1"/>
    <col min="11015" max="11015" width="8.875" style="1" customWidth="1"/>
    <col min="11016" max="11016" width="10.625" style="1" customWidth="1"/>
    <col min="11017" max="11017" width="8.875" style="1" customWidth="1"/>
    <col min="11018" max="11018" width="12" style="1" customWidth="1"/>
    <col min="11019" max="11019" width="1.25" style="1" customWidth="1"/>
    <col min="11020" max="11020" width="4.125" style="1" customWidth="1"/>
    <col min="11021" max="11021" width="16.625" style="1" customWidth="1"/>
    <col min="11022" max="11022" width="8.875" style="1" customWidth="1"/>
    <col min="11023" max="11023" width="12" style="1" customWidth="1"/>
    <col min="11024" max="11024" width="8.875" style="1" customWidth="1"/>
    <col min="11025" max="11025" width="10.625" style="1" customWidth="1"/>
    <col min="11026" max="11026" width="8.875" style="1" customWidth="1"/>
    <col min="11027" max="11027" width="10.625" style="1" customWidth="1"/>
    <col min="11028" max="11028" width="8.875" style="1" customWidth="1"/>
    <col min="11029" max="11029" width="12" style="1" customWidth="1"/>
    <col min="11030" max="11264" width="9" style="1"/>
    <col min="11265" max="11265" width="4.125" style="1" customWidth="1"/>
    <col min="11266" max="11266" width="16.625" style="1" customWidth="1"/>
    <col min="11267" max="11267" width="8.875" style="1" customWidth="1"/>
    <col min="11268" max="11268" width="12" style="1" bestFit="1" customWidth="1"/>
    <col min="11269" max="11269" width="8.875" style="1" customWidth="1"/>
    <col min="11270" max="11270" width="10.625" style="1" customWidth="1"/>
    <col min="11271" max="11271" width="8.875" style="1" customWidth="1"/>
    <col min="11272" max="11272" width="10.625" style="1" customWidth="1"/>
    <col min="11273" max="11273" width="8.875" style="1" customWidth="1"/>
    <col min="11274" max="11274" width="12" style="1" customWidth="1"/>
    <col min="11275" max="11275" width="1.25" style="1" customWidth="1"/>
    <col min="11276" max="11276" width="4.125" style="1" customWidth="1"/>
    <col min="11277" max="11277" width="16.625" style="1" customWidth="1"/>
    <col min="11278" max="11278" width="8.875" style="1" customWidth="1"/>
    <col min="11279" max="11279" width="12" style="1" customWidth="1"/>
    <col min="11280" max="11280" width="8.875" style="1" customWidth="1"/>
    <col min="11281" max="11281" width="10.625" style="1" customWidth="1"/>
    <col min="11282" max="11282" width="8.875" style="1" customWidth="1"/>
    <col min="11283" max="11283" width="10.625" style="1" customWidth="1"/>
    <col min="11284" max="11284" width="8.875" style="1" customWidth="1"/>
    <col min="11285" max="11285" width="12" style="1" customWidth="1"/>
    <col min="11286" max="11520" width="9" style="1"/>
    <col min="11521" max="11521" width="4.125" style="1" customWidth="1"/>
    <col min="11522" max="11522" width="16.625" style="1" customWidth="1"/>
    <col min="11523" max="11523" width="8.875" style="1" customWidth="1"/>
    <col min="11524" max="11524" width="12" style="1" bestFit="1" customWidth="1"/>
    <col min="11525" max="11525" width="8.875" style="1" customWidth="1"/>
    <col min="11526" max="11526" width="10.625" style="1" customWidth="1"/>
    <col min="11527" max="11527" width="8.875" style="1" customWidth="1"/>
    <col min="11528" max="11528" width="10.625" style="1" customWidth="1"/>
    <col min="11529" max="11529" width="8.875" style="1" customWidth="1"/>
    <col min="11530" max="11530" width="12" style="1" customWidth="1"/>
    <col min="11531" max="11531" width="1.25" style="1" customWidth="1"/>
    <col min="11532" max="11532" width="4.125" style="1" customWidth="1"/>
    <col min="11533" max="11533" width="16.625" style="1" customWidth="1"/>
    <col min="11534" max="11534" width="8.875" style="1" customWidth="1"/>
    <col min="11535" max="11535" width="12" style="1" customWidth="1"/>
    <col min="11536" max="11536" width="8.875" style="1" customWidth="1"/>
    <col min="11537" max="11537" width="10.625" style="1" customWidth="1"/>
    <col min="11538" max="11538" width="8.875" style="1" customWidth="1"/>
    <col min="11539" max="11539" width="10.625" style="1" customWidth="1"/>
    <col min="11540" max="11540" width="8.875" style="1" customWidth="1"/>
    <col min="11541" max="11541" width="12" style="1" customWidth="1"/>
    <col min="11542" max="11776" width="9" style="1"/>
    <col min="11777" max="11777" width="4.125" style="1" customWidth="1"/>
    <col min="11778" max="11778" width="16.625" style="1" customWidth="1"/>
    <col min="11779" max="11779" width="8.875" style="1" customWidth="1"/>
    <col min="11780" max="11780" width="12" style="1" bestFit="1" customWidth="1"/>
    <col min="11781" max="11781" width="8.875" style="1" customWidth="1"/>
    <col min="11782" max="11782" width="10.625" style="1" customWidth="1"/>
    <col min="11783" max="11783" width="8.875" style="1" customWidth="1"/>
    <col min="11784" max="11784" width="10.625" style="1" customWidth="1"/>
    <col min="11785" max="11785" width="8.875" style="1" customWidth="1"/>
    <col min="11786" max="11786" width="12" style="1" customWidth="1"/>
    <col min="11787" max="11787" width="1.25" style="1" customWidth="1"/>
    <col min="11788" max="11788" width="4.125" style="1" customWidth="1"/>
    <col min="11789" max="11789" width="16.625" style="1" customWidth="1"/>
    <col min="11790" max="11790" width="8.875" style="1" customWidth="1"/>
    <col min="11791" max="11791" width="12" style="1" customWidth="1"/>
    <col min="11792" max="11792" width="8.875" style="1" customWidth="1"/>
    <col min="11793" max="11793" width="10.625" style="1" customWidth="1"/>
    <col min="11794" max="11794" width="8.875" style="1" customWidth="1"/>
    <col min="11795" max="11795" width="10.625" style="1" customWidth="1"/>
    <col min="11796" max="11796" width="8.875" style="1" customWidth="1"/>
    <col min="11797" max="11797" width="12" style="1" customWidth="1"/>
    <col min="11798" max="12032" width="9" style="1"/>
    <col min="12033" max="12033" width="4.125" style="1" customWidth="1"/>
    <col min="12034" max="12034" width="16.625" style="1" customWidth="1"/>
    <col min="12035" max="12035" width="8.875" style="1" customWidth="1"/>
    <col min="12036" max="12036" width="12" style="1" bestFit="1" customWidth="1"/>
    <col min="12037" max="12037" width="8.875" style="1" customWidth="1"/>
    <col min="12038" max="12038" width="10.625" style="1" customWidth="1"/>
    <col min="12039" max="12039" width="8.875" style="1" customWidth="1"/>
    <col min="12040" max="12040" width="10.625" style="1" customWidth="1"/>
    <col min="12041" max="12041" width="8.875" style="1" customWidth="1"/>
    <col min="12042" max="12042" width="12" style="1" customWidth="1"/>
    <col min="12043" max="12043" width="1.25" style="1" customWidth="1"/>
    <col min="12044" max="12044" width="4.125" style="1" customWidth="1"/>
    <col min="12045" max="12045" width="16.625" style="1" customWidth="1"/>
    <col min="12046" max="12046" width="8.875" style="1" customWidth="1"/>
    <col min="12047" max="12047" width="12" style="1" customWidth="1"/>
    <col min="12048" max="12048" width="8.875" style="1" customWidth="1"/>
    <col min="12049" max="12049" width="10.625" style="1" customWidth="1"/>
    <col min="12050" max="12050" width="8.875" style="1" customWidth="1"/>
    <col min="12051" max="12051" width="10.625" style="1" customWidth="1"/>
    <col min="12052" max="12052" width="8.875" style="1" customWidth="1"/>
    <col min="12053" max="12053" width="12" style="1" customWidth="1"/>
    <col min="12054" max="12288" width="9" style="1"/>
    <col min="12289" max="12289" width="4.125" style="1" customWidth="1"/>
    <col min="12290" max="12290" width="16.625" style="1" customWidth="1"/>
    <col min="12291" max="12291" width="8.875" style="1" customWidth="1"/>
    <col min="12292" max="12292" width="12" style="1" bestFit="1" customWidth="1"/>
    <col min="12293" max="12293" width="8.875" style="1" customWidth="1"/>
    <col min="12294" max="12294" width="10.625" style="1" customWidth="1"/>
    <col min="12295" max="12295" width="8.875" style="1" customWidth="1"/>
    <col min="12296" max="12296" width="10.625" style="1" customWidth="1"/>
    <col min="12297" max="12297" width="8.875" style="1" customWidth="1"/>
    <col min="12298" max="12298" width="12" style="1" customWidth="1"/>
    <col min="12299" max="12299" width="1.25" style="1" customWidth="1"/>
    <col min="12300" max="12300" width="4.125" style="1" customWidth="1"/>
    <col min="12301" max="12301" width="16.625" style="1" customWidth="1"/>
    <col min="12302" max="12302" width="8.875" style="1" customWidth="1"/>
    <col min="12303" max="12303" width="12" style="1" customWidth="1"/>
    <col min="12304" max="12304" width="8.875" style="1" customWidth="1"/>
    <col min="12305" max="12305" width="10.625" style="1" customWidth="1"/>
    <col min="12306" max="12306" width="8.875" style="1" customWidth="1"/>
    <col min="12307" max="12307" width="10.625" style="1" customWidth="1"/>
    <col min="12308" max="12308" width="8.875" style="1" customWidth="1"/>
    <col min="12309" max="12309" width="12" style="1" customWidth="1"/>
    <col min="12310" max="12544" width="9" style="1"/>
    <col min="12545" max="12545" width="4.125" style="1" customWidth="1"/>
    <col min="12546" max="12546" width="16.625" style="1" customWidth="1"/>
    <col min="12547" max="12547" width="8.875" style="1" customWidth="1"/>
    <col min="12548" max="12548" width="12" style="1" bestFit="1" customWidth="1"/>
    <col min="12549" max="12549" width="8.875" style="1" customWidth="1"/>
    <col min="12550" max="12550" width="10.625" style="1" customWidth="1"/>
    <col min="12551" max="12551" width="8.875" style="1" customWidth="1"/>
    <col min="12552" max="12552" width="10.625" style="1" customWidth="1"/>
    <col min="12553" max="12553" width="8.875" style="1" customWidth="1"/>
    <col min="12554" max="12554" width="12" style="1" customWidth="1"/>
    <col min="12555" max="12555" width="1.25" style="1" customWidth="1"/>
    <col min="12556" max="12556" width="4.125" style="1" customWidth="1"/>
    <col min="12557" max="12557" width="16.625" style="1" customWidth="1"/>
    <col min="12558" max="12558" width="8.875" style="1" customWidth="1"/>
    <col min="12559" max="12559" width="12" style="1" customWidth="1"/>
    <col min="12560" max="12560" width="8.875" style="1" customWidth="1"/>
    <col min="12561" max="12561" width="10.625" style="1" customWidth="1"/>
    <col min="12562" max="12562" width="8.875" style="1" customWidth="1"/>
    <col min="12563" max="12563" width="10.625" style="1" customWidth="1"/>
    <col min="12564" max="12564" width="8.875" style="1" customWidth="1"/>
    <col min="12565" max="12565" width="12" style="1" customWidth="1"/>
    <col min="12566" max="12800" width="9" style="1"/>
    <col min="12801" max="12801" width="4.125" style="1" customWidth="1"/>
    <col min="12802" max="12802" width="16.625" style="1" customWidth="1"/>
    <col min="12803" max="12803" width="8.875" style="1" customWidth="1"/>
    <col min="12804" max="12804" width="12" style="1" bestFit="1" customWidth="1"/>
    <col min="12805" max="12805" width="8.875" style="1" customWidth="1"/>
    <col min="12806" max="12806" width="10.625" style="1" customWidth="1"/>
    <col min="12807" max="12807" width="8.875" style="1" customWidth="1"/>
    <col min="12808" max="12808" width="10.625" style="1" customWidth="1"/>
    <col min="12809" max="12809" width="8.875" style="1" customWidth="1"/>
    <col min="12810" max="12810" width="12" style="1" customWidth="1"/>
    <col min="12811" max="12811" width="1.25" style="1" customWidth="1"/>
    <col min="12812" max="12812" width="4.125" style="1" customWidth="1"/>
    <col min="12813" max="12813" width="16.625" style="1" customWidth="1"/>
    <col min="12814" max="12814" width="8.875" style="1" customWidth="1"/>
    <col min="12815" max="12815" width="12" style="1" customWidth="1"/>
    <col min="12816" max="12816" width="8.875" style="1" customWidth="1"/>
    <col min="12817" max="12817" width="10.625" style="1" customWidth="1"/>
    <col min="12818" max="12818" width="8.875" style="1" customWidth="1"/>
    <col min="12819" max="12819" width="10.625" style="1" customWidth="1"/>
    <col min="12820" max="12820" width="8.875" style="1" customWidth="1"/>
    <col min="12821" max="12821" width="12" style="1" customWidth="1"/>
    <col min="12822" max="13056" width="9" style="1"/>
    <col min="13057" max="13057" width="4.125" style="1" customWidth="1"/>
    <col min="13058" max="13058" width="16.625" style="1" customWidth="1"/>
    <col min="13059" max="13059" width="8.875" style="1" customWidth="1"/>
    <col min="13060" max="13060" width="12" style="1" bestFit="1" customWidth="1"/>
    <col min="13061" max="13061" width="8.875" style="1" customWidth="1"/>
    <col min="13062" max="13062" width="10.625" style="1" customWidth="1"/>
    <col min="13063" max="13063" width="8.875" style="1" customWidth="1"/>
    <col min="13064" max="13064" width="10.625" style="1" customWidth="1"/>
    <col min="13065" max="13065" width="8.875" style="1" customWidth="1"/>
    <col min="13066" max="13066" width="12" style="1" customWidth="1"/>
    <col min="13067" max="13067" width="1.25" style="1" customWidth="1"/>
    <col min="13068" max="13068" width="4.125" style="1" customWidth="1"/>
    <col min="13069" max="13069" width="16.625" style="1" customWidth="1"/>
    <col min="13070" max="13070" width="8.875" style="1" customWidth="1"/>
    <col min="13071" max="13071" width="12" style="1" customWidth="1"/>
    <col min="13072" max="13072" width="8.875" style="1" customWidth="1"/>
    <col min="13073" max="13073" width="10.625" style="1" customWidth="1"/>
    <col min="13074" max="13074" width="8.875" style="1" customWidth="1"/>
    <col min="13075" max="13075" width="10.625" style="1" customWidth="1"/>
    <col min="13076" max="13076" width="8.875" style="1" customWidth="1"/>
    <col min="13077" max="13077" width="12" style="1" customWidth="1"/>
    <col min="13078" max="13312" width="9" style="1"/>
    <col min="13313" max="13313" width="4.125" style="1" customWidth="1"/>
    <col min="13314" max="13314" width="16.625" style="1" customWidth="1"/>
    <col min="13315" max="13315" width="8.875" style="1" customWidth="1"/>
    <col min="13316" max="13316" width="12" style="1" bestFit="1" customWidth="1"/>
    <col min="13317" max="13317" width="8.875" style="1" customWidth="1"/>
    <col min="13318" max="13318" width="10.625" style="1" customWidth="1"/>
    <col min="13319" max="13319" width="8.875" style="1" customWidth="1"/>
    <col min="13320" max="13320" width="10.625" style="1" customWidth="1"/>
    <col min="13321" max="13321" width="8.875" style="1" customWidth="1"/>
    <col min="13322" max="13322" width="12" style="1" customWidth="1"/>
    <col min="13323" max="13323" width="1.25" style="1" customWidth="1"/>
    <col min="13324" max="13324" width="4.125" style="1" customWidth="1"/>
    <col min="13325" max="13325" width="16.625" style="1" customWidth="1"/>
    <col min="13326" max="13326" width="8.875" style="1" customWidth="1"/>
    <col min="13327" max="13327" width="12" style="1" customWidth="1"/>
    <col min="13328" max="13328" width="8.875" style="1" customWidth="1"/>
    <col min="13329" max="13329" width="10.625" style="1" customWidth="1"/>
    <col min="13330" max="13330" width="8.875" style="1" customWidth="1"/>
    <col min="13331" max="13331" width="10.625" style="1" customWidth="1"/>
    <col min="13332" max="13332" width="8.875" style="1" customWidth="1"/>
    <col min="13333" max="13333" width="12" style="1" customWidth="1"/>
    <col min="13334" max="13568" width="9" style="1"/>
    <col min="13569" max="13569" width="4.125" style="1" customWidth="1"/>
    <col min="13570" max="13570" width="16.625" style="1" customWidth="1"/>
    <col min="13571" max="13571" width="8.875" style="1" customWidth="1"/>
    <col min="13572" max="13572" width="12" style="1" bestFit="1" customWidth="1"/>
    <col min="13573" max="13573" width="8.875" style="1" customWidth="1"/>
    <col min="13574" max="13574" width="10.625" style="1" customWidth="1"/>
    <col min="13575" max="13575" width="8.875" style="1" customWidth="1"/>
    <col min="13576" max="13576" width="10.625" style="1" customWidth="1"/>
    <col min="13577" max="13577" width="8.875" style="1" customWidth="1"/>
    <col min="13578" max="13578" width="12" style="1" customWidth="1"/>
    <col min="13579" max="13579" width="1.25" style="1" customWidth="1"/>
    <col min="13580" max="13580" width="4.125" style="1" customWidth="1"/>
    <col min="13581" max="13581" width="16.625" style="1" customWidth="1"/>
    <col min="13582" max="13582" width="8.875" style="1" customWidth="1"/>
    <col min="13583" max="13583" width="12" style="1" customWidth="1"/>
    <col min="13584" max="13584" width="8.875" style="1" customWidth="1"/>
    <col min="13585" max="13585" width="10.625" style="1" customWidth="1"/>
    <col min="13586" max="13586" width="8.875" style="1" customWidth="1"/>
    <col min="13587" max="13587" width="10.625" style="1" customWidth="1"/>
    <col min="13588" max="13588" width="8.875" style="1" customWidth="1"/>
    <col min="13589" max="13589" width="12" style="1" customWidth="1"/>
    <col min="13590" max="13824" width="9" style="1"/>
    <col min="13825" max="13825" width="4.125" style="1" customWidth="1"/>
    <col min="13826" max="13826" width="16.625" style="1" customWidth="1"/>
    <col min="13827" max="13827" width="8.875" style="1" customWidth="1"/>
    <col min="13828" max="13828" width="12" style="1" bestFit="1" customWidth="1"/>
    <col min="13829" max="13829" width="8.875" style="1" customWidth="1"/>
    <col min="13830" max="13830" width="10.625" style="1" customWidth="1"/>
    <col min="13831" max="13831" width="8.875" style="1" customWidth="1"/>
    <col min="13832" max="13832" width="10.625" style="1" customWidth="1"/>
    <col min="13833" max="13833" width="8.875" style="1" customWidth="1"/>
    <col min="13834" max="13834" width="12" style="1" customWidth="1"/>
    <col min="13835" max="13835" width="1.25" style="1" customWidth="1"/>
    <col min="13836" max="13836" width="4.125" style="1" customWidth="1"/>
    <col min="13837" max="13837" width="16.625" style="1" customWidth="1"/>
    <col min="13838" max="13838" width="8.875" style="1" customWidth="1"/>
    <col min="13839" max="13839" width="12" style="1" customWidth="1"/>
    <col min="13840" max="13840" width="8.875" style="1" customWidth="1"/>
    <col min="13841" max="13841" width="10.625" style="1" customWidth="1"/>
    <col min="13842" max="13842" width="8.875" style="1" customWidth="1"/>
    <col min="13843" max="13843" width="10.625" style="1" customWidth="1"/>
    <col min="13844" max="13844" width="8.875" style="1" customWidth="1"/>
    <col min="13845" max="13845" width="12" style="1" customWidth="1"/>
    <col min="13846" max="14080" width="9" style="1"/>
    <col min="14081" max="14081" width="4.125" style="1" customWidth="1"/>
    <col min="14082" max="14082" width="16.625" style="1" customWidth="1"/>
    <col min="14083" max="14083" width="8.875" style="1" customWidth="1"/>
    <col min="14084" max="14084" width="12" style="1" bestFit="1" customWidth="1"/>
    <col min="14085" max="14085" width="8.875" style="1" customWidth="1"/>
    <col min="14086" max="14086" width="10.625" style="1" customWidth="1"/>
    <col min="14087" max="14087" width="8.875" style="1" customWidth="1"/>
    <col min="14088" max="14088" width="10.625" style="1" customWidth="1"/>
    <col min="14089" max="14089" width="8.875" style="1" customWidth="1"/>
    <col min="14090" max="14090" width="12" style="1" customWidth="1"/>
    <col min="14091" max="14091" width="1.25" style="1" customWidth="1"/>
    <col min="14092" max="14092" width="4.125" style="1" customWidth="1"/>
    <col min="14093" max="14093" width="16.625" style="1" customWidth="1"/>
    <col min="14094" max="14094" width="8.875" style="1" customWidth="1"/>
    <col min="14095" max="14095" width="12" style="1" customWidth="1"/>
    <col min="14096" max="14096" width="8.875" style="1" customWidth="1"/>
    <col min="14097" max="14097" width="10.625" style="1" customWidth="1"/>
    <col min="14098" max="14098" width="8.875" style="1" customWidth="1"/>
    <col min="14099" max="14099" width="10.625" style="1" customWidth="1"/>
    <col min="14100" max="14100" width="8.875" style="1" customWidth="1"/>
    <col min="14101" max="14101" width="12" style="1" customWidth="1"/>
    <col min="14102" max="14336" width="9" style="1"/>
    <col min="14337" max="14337" width="4.125" style="1" customWidth="1"/>
    <col min="14338" max="14338" width="16.625" style="1" customWidth="1"/>
    <col min="14339" max="14339" width="8.875" style="1" customWidth="1"/>
    <col min="14340" max="14340" width="12" style="1" bestFit="1" customWidth="1"/>
    <col min="14341" max="14341" width="8.875" style="1" customWidth="1"/>
    <col min="14342" max="14342" width="10.625" style="1" customWidth="1"/>
    <col min="14343" max="14343" width="8.875" style="1" customWidth="1"/>
    <col min="14344" max="14344" width="10.625" style="1" customWidth="1"/>
    <col min="14345" max="14345" width="8.875" style="1" customWidth="1"/>
    <col min="14346" max="14346" width="12" style="1" customWidth="1"/>
    <col min="14347" max="14347" width="1.25" style="1" customWidth="1"/>
    <col min="14348" max="14348" width="4.125" style="1" customWidth="1"/>
    <col min="14349" max="14349" width="16.625" style="1" customWidth="1"/>
    <col min="14350" max="14350" width="8.875" style="1" customWidth="1"/>
    <col min="14351" max="14351" width="12" style="1" customWidth="1"/>
    <col min="14352" max="14352" width="8.875" style="1" customWidth="1"/>
    <col min="14353" max="14353" width="10.625" style="1" customWidth="1"/>
    <col min="14354" max="14354" width="8.875" style="1" customWidth="1"/>
    <col min="14355" max="14355" width="10.625" style="1" customWidth="1"/>
    <col min="14356" max="14356" width="8.875" style="1" customWidth="1"/>
    <col min="14357" max="14357" width="12" style="1" customWidth="1"/>
    <col min="14358" max="14592" width="9" style="1"/>
    <col min="14593" max="14593" width="4.125" style="1" customWidth="1"/>
    <col min="14594" max="14594" width="16.625" style="1" customWidth="1"/>
    <col min="14595" max="14595" width="8.875" style="1" customWidth="1"/>
    <col min="14596" max="14596" width="12" style="1" bestFit="1" customWidth="1"/>
    <col min="14597" max="14597" width="8.875" style="1" customWidth="1"/>
    <col min="14598" max="14598" width="10.625" style="1" customWidth="1"/>
    <col min="14599" max="14599" width="8.875" style="1" customWidth="1"/>
    <col min="14600" max="14600" width="10.625" style="1" customWidth="1"/>
    <col min="14601" max="14601" width="8.875" style="1" customWidth="1"/>
    <col min="14602" max="14602" width="12" style="1" customWidth="1"/>
    <col min="14603" max="14603" width="1.25" style="1" customWidth="1"/>
    <col min="14604" max="14604" width="4.125" style="1" customWidth="1"/>
    <col min="14605" max="14605" width="16.625" style="1" customWidth="1"/>
    <col min="14606" max="14606" width="8.875" style="1" customWidth="1"/>
    <col min="14607" max="14607" width="12" style="1" customWidth="1"/>
    <col min="14608" max="14608" width="8.875" style="1" customWidth="1"/>
    <col min="14609" max="14609" width="10.625" style="1" customWidth="1"/>
    <col min="14610" max="14610" width="8.875" style="1" customWidth="1"/>
    <col min="14611" max="14611" width="10.625" style="1" customWidth="1"/>
    <col min="14612" max="14612" width="8.875" style="1" customWidth="1"/>
    <col min="14613" max="14613" width="12" style="1" customWidth="1"/>
    <col min="14614" max="14848" width="9" style="1"/>
    <col min="14849" max="14849" width="4.125" style="1" customWidth="1"/>
    <col min="14850" max="14850" width="16.625" style="1" customWidth="1"/>
    <col min="14851" max="14851" width="8.875" style="1" customWidth="1"/>
    <col min="14852" max="14852" width="12" style="1" bestFit="1" customWidth="1"/>
    <col min="14853" max="14853" width="8.875" style="1" customWidth="1"/>
    <col min="14854" max="14854" width="10.625" style="1" customWidth="1"/>
    <col min="14855" max="14855" width="8.875" style="1" customWidth="1"/>
    <col min="14856" max="14856" width="10.625" style="1" customWidth="1"/>
    <col min="14857" max="14857" width="8.875" style="1" customWidth="1"/>
    <col min="14858" max="14858" width="12" style="1" customWidth="1"/>
    <col min="14859" max="14859" width="1.25" style="1" customWidth="1"/>
    <col min="14860" max="14860" width="4.125" style="1" customWidth="1"/>
    <col min="14861" max="14861" width="16.625" style="1" customWidth="1"/>
    <col min="14862" max="14862" width="8.875" style="1" customWidth="1"/>
    <col min="14863" max="14863" width="12" style="1" customWidth="1"/>
    <col min="14864" max="14864" width="8.875" style="1" customWidth="1"/>
    <col min="14865" max="14865" width="10.625" style="1" customWidth="1"/>
    <col min="14866" max="14866" width="8.875" style="1" customWidth="1"/>
    <col min="14867" max="14867" width="10.625" style="1" customWidth="1"/>
    <col min="14868" max="14868" width="8.875" style="1" customWidth="1"/>
    <col min="14869" max="14869" width="12" style="1" customWidth="1"/>
    <col min="14870" max="15104" width="9" style="1"/>
    <col min="15105" max="15105" width="4.125" style="1" customWidth="1"/>
    <col min="15106" max="15106" width="16.625" style="1" customWidth="1"/>
    <col min="15107" max="15107" width="8.875" style="1" customWidth="1"/>
    <col min="15108" max="15108" width="12" style="1" bestFit="1" customWidth="1"/>
    <col min="15109" max="15109" width="8.875" style="1" customWidth="1"/>
    <col min="15110" max="15110" width="10.625" style="1" customWidth="1"/>
    <col min="15111" max="15111" width="8.875" style="1" customWidth="1"/>
    <col min="15112" max="15112" width="10.625" style="1" customWidth="1"/>
    <col min="15113" max="15113" width="8.875" style="1" customWidth="1"/>
    <col min="15114" max="15114" width="12" style="1" customWidth="1"/>
    <col min="15115" max="15115" width="1.25" style="1" customWidth="1"/>
    <col min="15116" max="15116" width="4.125" style="1" customWidth="1"/>
    <col min="15117" max="15117" width="16.625" style="1" customWidth="1"/>
    <col min="15118" max="15118" width="8.875" style="1" customWidth="1"/>
    <col min="15119" max="15119" width="12" style="1" customWidth="1"/>
    <col min="15120" max="15120" width="8.875" style="1" customWidth="1"/>
    <col min="15121" max="15121" width="10.625" style="1" customWidth="1"/>
    <col min="15122" max="15122" width="8.875" style="1" customWidth="1"/>
    <col min="15123" max="15123" width="10.625" style="1" customWidth="1"/>
    <col min="15124" max="15124" width="8.875" style="1" customWidth="1"/>
    <col min="15125" max="15125" width="12" style="1" customWidth="1"/>
    <col min="15126" max="15360" width="9" style="1"/>
    <col min="15361" max="15361" width="4.125" style="1" customWidth="1"/>
    <col min="15362" max="15362" width="16.625" style="1" customWidth="1"/>
    <col min="15363" max="15363" width="8.875" style="1" customWidth="1"/>
    <col min="15364" max="15364" width="12" style="1" bestFit="1" customWidth="1"/>
    <col min="15365" max="15365" width="8.875" style="1" customWidth="1"/>
    <col min="15366" max="15366" width="10.625" style="1" customWidth="1"/>
    <col min="15367" max="15367" width="8.875" style="1" customWidth="1"/>
    <col min="15368" max="15368" width="10.625" style="1" customWidth="1"/>
    <col min="15369" max="15369" width="8.875" style="1" customWidth="1"/>
    <col min="15370" max="15370" width="12" style="1" customWidth="1"/>
    <col min="15371" max="15371" width="1.25" style="1" customWidth="1"/>
    <col min="15372" max="15372" width="4.125" style="1" customWidth="1"/>
    <col min="15373" max="15373" width="16.625" style="1" customWidth="1"/>
    <col min="15374" max="15374" width="8.875" style="1" customWidth="1"/>
    <col min="15375" max="15375" width="12" style="1" customWidth="1"/>
    <col min="15376" max="15376" width="8.875" style="1" customWidth="1"/>
    <col min="15377" max="15377" width="10.625" style="1" customWidth="1"/>
    <col min="15378" max="15378" width="8.875" style="1" customWidth="1"/>
    <col min="15379" max="15379" width="10.625" style="1" customWidth="1"/>
    <col min="15380" max="15380" width="8.875" style="1" customWidth="1"/>
    <col min="15381" max="15381" width="12" style="1" customWidth="1"/>
    <col min="15382" max="15616" width="9" style="1"/>
    <col min="15617" max="15617" width="4.125" style="1" customWidth="1"/>
    <col min="15618" max="15618" width="16.625" style="1" customWidth="1"/>
    <col min="15619" max="15619" width="8.875" style="1" customWidth="1"/>
    <col min="15620" max="15620" width="12" style="1" bestFit="1" customWidth="1"/>
    <col min="15621" max="15621" width="8.875" style="1" customWidth="1"/>
    <col min="15622" max="15622" width="10.625" style="1" customWidth="1"/>
    <col min="15623" max="15623" width="8.875" style="1" customWidth="1"/>
    <col min="15624" max="15624" width="10.625" style="1" customWidth="1"/>
    <col min="15625" max="15625" width="8.875" style="1" customWidth="1"/>
    <col min="15626" max="15626" width="12" style="1" customWidth="1"/>
    <col min="15627" max="15627" width="1.25" style="1" customWidth="1"/>
    <col min="15628" max="15628" width="4.125" style="1" customWidth="1"/>
    <col min="15629" max="15629" width="16.625" style="1" customWidth="1"/>
    <col min="15630" max="15630" width="8.875" style="1" customWidth="1"/>
    <col min="15631" max="15631" width="12" style="1" customWidth="1"/>
    <col min="15632" max="15632" width="8.875" style="1" customWidth="1"/>
    <col min="15633" max="15633" width="10.625" style="1" customWidth="1"/>
    <col min="15634" max="15634" width="8.875" style="1" customWidth="1"/>
    <col min="15635" max="15635" width="10.625" style="1" customWidth="1"/>
    <col min="15636" max="15636" width="8.875" style="1" customWidth="1"/>
    <col min="15637" max="15637" width="12" style="1" customWidth="1"/>
    <col min="15638" max="15872" width="9" style="1"/>
    <col min="15873" max="15873" width="4.125" style="1" customWidth="1"/>
    <col min="15874" max="15874" width="16.625" style="1" customWidth="1"/>
    <col min="15875" max="15875" width="8.875" style="1" customWidth="1"/>
    <col min="15876" max="15876" width="12" style="1" bestFit="1" customWidth="1"/>
    <col min="15877" max="15877" width="8.875" style="1" customWidth="1"/>
    <col min="15878" max="15878" width="10.625" style="1" customWidth="1"/>
    <col min="15879" max="15879" width="8.875" style="1" customWidth="1"/>
    <col min="15880" max="15880" width="10.625" style="1" customWidth="1"/>
    <col min="15881" max="15881" width="8.875" style="1" customWidth="1"/>
    <col min="15882" max="15882" width="12" style="1" customWidth="1"/>
    <col min="15883" max="15883" width="1.25" style="1" customWidth="1"/>
    <col min="15884" max="15884" width="4.125" style="1" customWidth="1"/>
    <col min="15885" max="15885" width="16.625" style="1" customWidth="1"/>
    <col min="15886" max="15886" width="8.875" style="1" customWidth="1"/>
    <col min="15887" max="15887" width="12" style="1" customWidth="1"/>
    <col min="15888" max="15888" width="8.875" style="1" customWidth="1"/>
    <col min="15889" max="15889" width="10.625" style="1" customWidth="1"/>
    <col min="15890" max="15890" width="8.875" style="1" customWidth="1"/>
    <col min="15891" max="15891" width="10.625" style="1" customWidth="1"/>
    <col min="15892" max="15892" width="8.875" style="1" customWidth="1"/>
    <col min="15893" max="15893" width="12" style="1" customWidth="1"/>
    <col min="15894" max="16128" width="9" style="1"/>
    <col min="16129" max="16129" width="4.125" style="1" customWidth="1"/>
    <col min="16130" max="16130" width="16.625" style="1" customWidth="1"/>
    <col min="16131" max="16131" width="8.875" style="1" customWidth="1"/>
    <col min="16132" max="16132" width="12" style="1" bestFit="1" customWidth="1"/>
    <col min="16133" max="16133" width="8.875" style="1" customWidth="1"/>
    <col min="16134" max="16134" width="10.625" style="1" customWidth="1"/>
    <col min="16135" max="16135" width="8.875" style="1" customWidth="1"/>
    <col min="16136" max="16136" width="10.625" style="1" customWidth="1"/>
    <col min="16137" max="16137" width="8.875" style="1" customWidth="1"/>
    <col min="16138" max="16138" width="12" style="1" customWidth="1"/>
    <col min="16139" max="16139" width="1.25" style="1" customWidth="1"/>
    <col min="16140" max="16140" width="4.125" style="1" customWidth="1"/>
    <col min="16141" max="16141" width="16.625" style="1" customWidth="1"/>
    <col min="16142" max="16142" width="8.875" style="1" customWidth="1"/>
    <col min="16143" max="16143" width="12" style="1" customWidth="1"/>
    <col min="16144" max="16144" width="8.875" style="1" customWidth="1"/>
    <col min="16145" max="16145" width="10.625" style="1" customWidth="1"/>
    <col min="16146" max="16146" width="8.875" style="1" customWidth="1"/>
    <col min="16147" max="16147" width="10.625" style="1" customWidth="1"/>
    <col min="16148" max="16148" width="8.875" style="1" customWidth="1"/>
    <col min="16149" max="16149" width="12" style="1" customWidth="1"/>
    <col min="16150" max="16384" width="9" style="1"/>
  </cols>
  <sheetData>
    <row r="1" spans="1:23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3" ht="18.75" x14ac:dyDescent="0.2">
      <c r="A2" s="178" t="s">
        <v>1</v>
      </c>
      <c r="B2" s="178"/>
      <c r="C2" s="178"/>
      <c r="D2" s="178"/>
      <c r="E2" s="178"/>
      <c r="F2" s="178"/>
      <c r="G2" s="178"/>
      <c r="H2" s="178"/>
      <c r="I2" s="178"/>
      <c r="J2" s="178"/>
      <c r="K2" s="2"/>
      <c r="L2" s="2"/>
      <c r="M2" s="3"/>
      <c r="N2" s="3"/>
      <c r="O2" s="3"/>
      <c r="P2" s="3"/>
      <c r="Q2" s="3"/>
      <c r="R2" s="3"/>
      <c r="S2" s="4"/>
      <c r="T2" s="2"/>
      <c r="U2" s="2"/>
      <c r="V2" s="2"/>
    </row>
    <row r="3" spans="1:23" x14ac:dyDescent="0.15">
      <c r="A3" s="2"/>
      <c r="B3" s="2"/>
      <c r="C3" s="2"/>
      <c r="D3" s="179" t="s">
        <v>2</v>
      </c>
      <c r="E3" s="179"/>
      <c r="F3" s="179"/>
      <c r="G3" s="179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3" x14ac:dyDescent="0.15">
      <c r="A4" s="183" t="s">
        <v>84</v>
      </c>
      <c r="B4" s="184"/>
      <c r="C4" s="2"/>
      <c r="D4" s="2"/>
      <c r="E4" s="2"/>
      <c r="F4" s="2"/>
      <c r="G4" s="2"/>
      <c r="H4" s="185" t="s">
        <v>3</v>
      </c>
      <c r="I4" s="185"/>
      <c r="J4" s="185"/>
      <c r="K4" s="2"/>
      <c r="L4" s="183"/>
      <c r="M4" s="184"/>
      <c r="N4" s="2"/>
      <c r="O4" s="2"/>
      <c r="P4" s="2"/>
      <c r="Q4" s="2"/>
      <c r="R4" s="2"/>
      <c r="S4" s="185"/>
      <c r="T4" s="185"/>
      <c r="U4" s="185"/>
      <c r="V4" s="2"/>
    </row>
    <row r="5" spans="1:23" x14ac:dyDescent="0.15">
      <c r="A5" s="2"/>
      <c r="B5" s="5" t="s">
        <v>4</v>
      </c>
      <c r="C5" s="2"/>
      <c r="D5" s="2"/>
      <c r="E5" s="2"/>
      <c r="F5" s="2"/>
      <c r="G5" s="2"/>
      <c r="H5" s="2"/>
      <c r="I5" s="2"/>
      <c r="J5" s="2"/>
      <c r="K5" s="2"/>
      <c r="L5" s="2"/>
      <c r="N5" s="2"/>
      <c r="O5" s="2"/>
      <c r="P5" s="2"/>
      <c r="Q5" s="2"/>
      <c r="R5" s="2"/>
      <c r="S5" s="2"/>
      <c r="T5" s="2"/>
      <c r="U5" s="2"/>
      <c r="V5" s="2"/>
    </row>
    <row r="6" spans="1:23" ht="14.25" thickBot="1" x14ac:dyDescent="0.2">
      <c r="A6" s="2" t="s">
        <v>5</v>
      </c>
      <c r="B6" s="2"/>
      <c r="C6" s="2" t="s">
        <v>6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3" ht="14.25" thickTop="1" x14ac:dyDescent="0.15">
      <c r="A7" s="6"/>
      <c r="B7" s="7" t="s">
        <v>7</v>
      </c>
      <c r="C7" s="186" t="s">
        <v>8</v>
      </c>
      <c r="D7" s="187"/>
      <c r="E7" s="188" t="s">
        <v>9</v>
      </c>
      <c r="F7" s="189"/>
      <c r="G7" s="187" t="s">
        <v>10</v>
      </c>
      <c r="H7" s="187"/>
      <c r="I7" s="188" t="s">
        <v>11</v>
      </c>
      <c r="J7" s="190"/>
      <c r="K7" s="2"/>
      <c r="L7" s="8"/>
      <c r="M7" s="9"/>
      <c r="N7" s="191"/>
      <c r="O7" s="191"/>
      <c r="P7" s="191"/>
      <c r="Q7" s="191"/>
      <c r="R7" s="191"/>
      <c r="S7" s="191"/>
      <c r="T7" s="191"/>
      <c r="U7" s="191"/>
      <c r="V7" s="2"/>
    </row>
    <row r="8" spans="1:23" x14ac:dyDescent="0.15">
      <c r="A8" s="10"/>
      <c r="B8" s="11"/>
      <c r="C8" s="12" t="s">
        <v>12</v>
      </c>
      <c r="D8" s="13" t="s">
        <v>13</v>
      </c>
      <c r="E8" s="14" t="s">
        <v>12</v>
      </c>
      <c r="F8" s="15" t="s">
        <v>13</v>
      </c>
      <c r="G8" s="16" t="s">
        <v>12</v>
      </c>
      <c r="H8" s="13" t="s">
        <v>13</v>
      </c>
      <c r="I8" s="14" t="s">
        <v>12</v>
      </c>
      <c r="J8" s="17" t="s">
        <v>13</v>
      </c>
      <c r="K8" s="2"/>
      <c r="L8" s="8"/>
      <c r="M8" s="8"/>
      <c r="N8" s="18"/>
      <c r="O8" s="18"/>
      <c r="P8" s="18"/>
      <c r="Q8" s="18"/>
      <c r="R8" s="18"/>
      <c r="S8" s="18"/>
      <c r="T8" s="18"/>
      <c r="U8" s="18"/>
      <c r="V8" s="2"/>
    </row>
    <row r="9" spans="1:23" ht="14.25" thickBot="1" x14ac:dyDescent="0.2">
      <c r="A9" s="192" t="s">
        <v>14</v>
      </c>
      <c r="B9" s="193"/>
      <c r="C9" s="19" t="s">
        <v>15</v>
      </c>
      <c r="D9" s="20" t="s">
        <v>16</v>
      </c>
      <c r="E9" s="21" t="s">
        <v>15</v>
      </c>
      <c r="F9" s="22" t="s">
        <v>16</v>
      </c>
      <c r="G9" s="23" t="s">
        <v>15</v>
      </c>
      <c r="H9" s="20" t="s">
        <v>16</v>
      </c>
      <c r="I9" s="21" t="s">
        <v>15</v>
      </c>
      <c r="J9" s="24" t="s">
        <v>16</v>
      </c>
      <c r="K9" s="2"/>
      <c r="L9" s="191"/>
      <c r="M9" s="191"/>
      <c r="N9" s="18"/>
      <c r="O9" s="18"/>
      <c r="P9" s="18"/>
      <c r="Q9" s="18"/>
      <c r="R9" s="18"/>
      <c r="S9" s="18"/>
      <c r="T9" s="18"/>
      <c r="U9" s="18"/>
      <c r="V9" s="2"/>
    </row>
    <row r="10" spans="1:23" ht="18" customHeight="1" x14ac:dyDescent="0.15">
      <c r="A10" s="78">
        <v>1</v>
      </c>
      <c r="B10" s="79" t="s">
        <v>17</v>
      </c>
      <c r="C10" s="80">
        <f t="shared" ref="C10:C49" si="0">+C68+N68+C127+N127</f>
        <v>2061</v>
      </c>
      <c r="D10" s="81">
        <f t="shared" ref="D10:D49" si="1">+D68+O68+D127+O127</f>
        <v>667849</v>
      </c>
      <c r="E10" s="82">
        <f t="shared" ref="E10:E49" si="2">+E68+P68+E127+P127</f>
        <v>1</v>
      </c>
      <c r="F10" s="83">
        <f t="shared" ref="F10:F49" si="3">+F68+Q68+F127+Q127</f>
        <v>175</v>
      </c>
      <c r="G10" s="80">
        <f t="shared" ref="G10:G49" si="4">+G68+R68+G127+R127</f>
        <v>88</v>
      </c>
      <c r="H10" s="84">
        <f t="shared" ref="H10:H49" si="5">+H68+S68+H127+S127</f>
        <v>26948</v>
      </c>
      <c r="I10" s="80">
        <f>+C10+E10-G10</f>
        <v>1974</v>
      </c>
      <c r="J10" s="164">
        <f>+D10+F10-H10</f>
        <v>641076</v>
      </c>
      <c r="K10" s="2"/>
      <c r="L10" s="8"/>
      <c r="M10" s="18"/>
      <c r="N10" s="30"/>
      <c r="O10" s="8"/>
      <c r="P10" s="30"/>
      <c r="Q10" s="30"/>
      <c r="R10" s="30"/>
      <c r="S10" s="30"/>
      <c r="T10" s="30"/>
      <c r="U10" s="30"/>
      <c r="V10" s="2"/>
      <c r="W10" s="30"/>
    </row>
    <row r="11" spans="1:23" ht="18" customHeight="1" x14ac:dyDescent="0.15">
      <c r="A11" s="85">
        <v>2</v>
      </c>
      <c r="B11" s="86" t="s">
        <v>18</v>
      </c>
      <c r="C11" s="87">
        <f t="shared" si="0"/>
        <v>976</v>
      </c>
      <c r="D11" s="88">
        <f t="shared" si="1"/>
        <v>36881</v>
      </c>
      <c r="E11" s="89">
        <f t="shared" si="2"/>
        <v>1068</v>
      </c>
      <c r="F11" s="90">
        <f t="shared" si="3"/>
        <v>53093</v>
      </c>
      <c r="G11" s="87">
        <v>1121</v>
      </c>
      <c r="H11" s="90">
        <f t="shared" si="5"/>
        <v>55945</v>
      </c>
      <c r="I11" s="91">
        <f t="shared" ref="I11:J49" si="6">+C11+E11-G11</f>
        <v>923</v>
      </c>
      <c r="J11" s="165">
        <f t="shared" si="6"/>
        <v>34029</v>
      </c>
      <c r="K11" s="2"/>
      <c r="L11" s="8"/>
      <c r="M11" s="18"/>
      <c r="N11" s="30"/>
      <c r="O11" s="30"/>
      <c r="P11" s="30"/>
      <c r="Q11" s="30"/>
      <c r="R11" s="30"/>
      <c r="S11" s="30"/>
      <c r="T11" s="30"/>
      <c r="U11" s="30"/>
      <c r="V11" s="2"/>
      <c r="W11" s="30"/>
    </row>
    <row r="12" spans="1:23" ht="18" customHeight="1" x14ac:dyDescent="0.15">
      <c r="A12" s="85">
        <v>3</v>
      </c>
      <c r="B12" s="86" t="s">
        <v>19</v>
      </c>
      <c r="C12" s="87">
        <f t="shared" si="0"/>
        <v>0</v>
      </c>
      <c r="D12" s="88">
        <f t="shared" si="1"/>
        <v>0</v>
      </c>
      <c r="E12" s="89">
        <f t="shared" si="2"/>
        <v>0</v>
      </c>
      <c r="F12" s="90">
        <f t="shared" si="3"/>
        <v>0</v>
      </c>
      <c r="G12" s="87">
        <f t="shared" si="4"/>
        <v>0</v>
      </c>
      <c r="H12" s="90">
        <f t="shared" si="5"/>
        <v>0</v>
      </c>
      <c r="I12" s="91">
        <f t="shared" si="6"/>
        <v>0</v>
      </c>
      <c r="J12" s="165">
        <f t="shared" si="6"/>
        <v>0</v>
      </c>
      <c r="K12" s="2"/>
      <c r="L12" s="8"/>
      <c r="M12" s="18"/>
      <c r="N12" s="30"/>
      <c r="O12" s="30"/>
      <c r="P12" s="30"/>
      <c r="Q12" s="30"/>
      <c r="R12" s="30"/>
      <c r="S12" s="30"/>
      <c r="T12" s="30"/>
      <c r="U12" s="30"/>
      <c r="V12" s="2"/>
      <c r="W12" s="30"/>
    </row>
    <row r="13" spans="1:23" ht="18" customHeight="1" x14ac:dyDescent="0.15">
      <c r="A13" s="85">
        <v>4</v>
      </c>
      <c r="B13" s="86" t="s">
        <v>20</v>
      </c>
      <c r="C13" s="87">
        <f t="shared" si="0"/>
        <v>201</v>
      </c>
      <c r="D13" s="88">
        <f t="shared" si="1"/>
        <v>28852</v>
      </c>
      <c r="E13" s="89">
        <f t="shared" si="2"/>
        <v>179</v>
      </c>
      <c r="F13" s="90">
        <f t="shared" si="3"/>
        <v>25750</v>
      </c>
      <c r="G13" s="87">
        <f t="shared" si="4"/>
        <v>72</v>
      </c>
      <c r="H13" s="90">
        <f t="shared" si="5"/>
        <v>13854</v>
      </c>
      <c r="I13" s="91">
        <f t="shared" si="6"/>
        <v>308</v>
      </c>
      <c r="J13" s="165">
        <f t="shared" si="6"/>
        <v>40748</v>
      </c>
      <c r="K13" s="2"/>
      <c r="L13" s="8"/>
      <c r="M13" s="18"/>
      <c r="N13" s="30"/>
      <c r="O13" s="30"/>
      <c r="P13" s="30"/>
      <c r="Q13" s="30"/>
      <c r="R13" s="30"/>
      <c r="S13" s="30"/>
      <c r="T13" s="30"/>
      <c r="U13" s="30"/>
      <c r="V13" s="2"/>
      <c r="W13" s="30"/>
    </row>
    <row r="14" spans="1:23" ht="18" customHeight="1" x14ac:dyDescent="0.15">
      <c r="A14" s="85">
        <v>5</v>
      </c>
      <c r="B14" s="86" t="s">
        <v>21</v>
      </c>
      <c r="C14" s="87">
        <f t="shared" si="0"/>
        <v>0</v>
      </c>
      <c r="D14" s="88">
        <f t="shared" si="1"/>
        <v>0</v>
      </c>
      <c r="E14" s="89">
        <f t="shared" si="2"/>
        <v>0</v>
      </c>
      <c r="F14" s="90">
        <f t="shared" si="3"/>
        <v>0</v>
      </c>
      <c r="G14" s="87">
        <f t="shared" si="4"/>
        <v>0</v>
      </c>
      <c r="H14" s="90">
        <f t="shared" si="5"/>
        <v>0</v>
      </c>
      <c r="I14" s="91">
        <f t="shared" si="6"/>
        <v>0</v>
      </c>
      <c r="J14" s="165">
        <f t="shared" si="6"/>
        <v>0</v>
      </c>
      <c r="K14" s="2"/>
      <c r="L14" s="8"/>
      <c r="M14" s="18"/>
      <c r="N14" s="30"/>
      <c r="O14" s="30"/>
      <c r="P14" s="30"/>
      <c r="Q14" s="30"/>
      <c r="R14" s="30"/>
      <c r="S14" s="30"/>
      <c r="T14" s="30"/>
      <c r="U14" s="30"/>
      <c r="V14" s="2"/>
      <c r="W14" s="30"/>
    </row>
    <row r="15" spans="1:23" ht="18" customHeight="1" x14ac:dyDescent="0.15">
      <c r="A15" s="85">
        <v>6</v>
      </c>
      <c r="B15" s="86" t="s">
        <v>22</v>
      </c>
      <c r="C15" s="87">
        <f t="shared" si="0"/>
        <v>0</v>
      </c>
      <c r="D15" s="88">
        <f t="shared" si="1"/>
        <v>0</v>
      </c>
      <c r="E15" s="89">
        <f t="shared" si="2"/>
        <v>0</v>
      </c>
      <c r="F15" s="90">
        <f t="shared" si="3"/>
        <v>0</v>
      </c>
      <c r="G15" s="87">
        <f t="shared" si="4"/>
        <v>0</v>
      </c>
      <c r="H15" s="90">
        <f t="shared" si="5"/>
        <v>0</v>
      </c>
      <c r="I15" s="91">
        <f t="shared" si="6"/>
        <v>0</v>
      </c>
      <c r="J15" s="165">
        <f t="shared" si="6"/>
        <v>0</v>
      </c>
      <c r="K15" s="2"/>
      <c r="L15" s="8"/>
      <c r="M15" s="18"/>
      <c r="N15" s="30"/>
      <c r="O15" s="30"/>
      <c r="P15" s="30"/>
      <c r="Q15" s="30"/>
      <c r="R15" s="30"/>
      <c r="S15" s="30"/>
      <c r="T15" s="30"/>
      <c r="U15" s="30"/>
      <c r="V15" s="2"/>
      <c r="W15" s="30"/>
    </row>
    <row r="16" spans="1:23" ht="18" customHeight="1" x14ac:dyDescent="0.15">
      <c r="A16" s="85">
        <v>7</v>
      </c>
      <c r="B16" s="86" t="s">
        <v>23</v>
      </c>
      <c r="C16" s="87">
        <f t="shared" si="0"/>
        <v>18</v>
      </c>
      <c r="D16" s="88">
        <f t="shared" si="1"/>
        <v>4032</v>
      </c>
      <c r="E16" s="89">
        <f t="shared" si="2"/>
        <v>0</v>
      </c>
      <c r="F16" s="90">
        <f t="shared" si="3"/>
        <v>0</v>
      </c>
      <c r="G16" s="87">
        <f t="shared" si="4"/>
        <v>10</v>
      </c>
      <c r="H16" s="90">
        <f t="shared" si="5"/>
        <v>2304</v>
      </c>
      <c r="I16" s="91">
        <f t="shared" si="6"/>
        <v>8</v>
      </c>
      <c r="J16" s="165">
        <f t="shared" si="6"/>
        <v>1728</v>
      </c>
      <c r="K16" s="2"/>
      <c r="L16" s="8"/>
      <c r="M16" s="18"/>
      <c r="N16" s="30"/>
      <c r="O16" s="30"/>
      <c r="P16" s="30"/>
      <c r="Q16" s="30"/>
      <c r="R16" s="30"/>
      <c r="S16" s="30"/>
      <c r="T16" s="30"/>
      <c r="U16" s="30"/>
      <c r="V16" s="2"/>
      <c r="W16" s="30"/>
    </row>
    <row r="17" spans="1:23" ht="18" customHeight="1" x14ac:dyDescent="0.15">
      <c r="A17" s="85">
        <v>8</v>
      </c>
      <c r="B17" s="86" t="s">
        <v>24</v>
      </c>
      <c r="C17" s="87">
        <f t="shared" si="0"/>
        <v>0</v>
      </c>
      <c r="D17" s="88">
        <f t="shared" si="1"/>
        <v>0</v>
      </c>
      <c r="E17" s="89">
        <f t="shared" si="2"/>
        <v>0</v>
      </c>
      <c r="F17" s="90">
        <f t="shared" si="3"/>
        <v>0</v>
      </c>
      <c r="G17" s="87">
        <f t="shared" si="4"/>
        <v>0</v>
      </c>
      <c r="H17" s="90">
        <f t="shared" si="5"/>
        <v>0</v>
      </c>
      <c r="I17" s="91">
        <f t="shared" si="6"/>
        <v>0</v>
      </c>
      <c r="J17" s="165">
        <f t="shared" si="6"/>
        <v>0</v>
      </c>
      <c r="K17" s="2"/>
      <c r="L17" s="8"/>
      <c r="M17" s="18"/>
      <c r="N17" s="30"/>
      <c r="O17" s="30"/>
      <c r="P17" s="30"/>
      <c r="Q17" s="30"/>
      <c r="R17" s="30"/>
      <c r="S17" s="30"/>
      <c r="T17" s="30"/>
      <c r="U17" s="30"/>
      <c r="V17" s="2"/>
      <c r="W17" s="30"/>
    </row>
    <row r="18" spans="1:23" ht="18" customHeight="1" x14ac:dyDescent="0.15">
      <c r="A18" s="85">
        <v>9</v>
      </c>
      <c r="B18" s="86" t="s">
        <v>25</v>
      </c>
      <c r="C18" s="87">
        <f t="shared" si="0"/>
        <v>0</v>
      </c>
      <c r="D18" s="88">
        <f t="shared" si="1"/>
        <v>0</v>
      </c>
      <c r="E18" s="89">
        <f t="shared" si="2"/>
        <v>0</v>
      </c>
      <c r="F18" s="90">
        <f t="shared" si="3"/>
        <v>0</v>
      </c>
      <c r="G18" s="87">
        <f t="shared" si="4"/>
        <v>0</v>
      </c>
      <c r="H18" s="90">
        <f t="shared" si="5"/>
        <v>0</v>
      </c>
      <c r="I18" s="91">
        <f t="shared" si="6"/>
        <v>0</v>
      </c>
      <c r="J18" s="165">
        <f t="shared" si="6"/>
        <v>0</v>
      </c>
      <c r="K18" s="2"/>
      <c r="L18" s="8"/>
      <c r="M18" s="18"/>
      <c r="N18" s="30"/>
      <c r="O18" s="30"/>
      <c r="P18" s="30"/>
      <c r="Q18" s="30"/>
      <c r="R18" s="30"/>
      <c r="S18" s="30"/>
      <c r="T18" s="30"/>
      <c r="U18" s="30"/>
      <c r="V18" s="2"/>
      <c r="W18" s="30"/>
    </row>
    <row r="19" spans="1:23" ht="18" customHeight="1" x14ac:dyDescent="0.15">
      <c r="A19" s="85">
        <v>10</v>
      </c>
      <c r="B19" s="86" t="s">
        <v>26</v>
      </c>
      <c r="C19" s="87">
        <f t="shared" si="0"/>
        <v>0</v>
      </c>
      <c r="D19" s="88">
        <f t="shared" si="1"/>
        <v>0</v>
      </c>
      <c r="E19" s="89">
        <f t="shared" si="2"/>
        <v>0</v>
      </c>
      <c r="F19" s="90">
        <f t="shared" si="3"/>
        <v>0</v>
      </c>
      <c r="G19" s="87">
        <f t="shared" si="4"/>
        <v>0</v>
      </c>
      <c r="H19" s="90">
        <f t="shared" si="5"/>
        <v>0</v>
      </c>
      <c r="I19" s="91">
        <f t="shared" si="6"/>
        <v>0</v>
      </c>
      <c r="J19" s="165">
        <f t="shared" si="6"/>
        <v>0</v>
      </c>
      <c r="K19" s="2"/>
      <c r="L19" s="8"/>
      <c r="M19" s="18"/>
      <c r="N19" s="30"/>
      <c r="O19" s="30"/>
      <c r="P19" s="30"/>
      <c r="Q19" s="30"/>
      <c r="R19" s="30"/>
      <c r="S19" s="30"/>
      <c r="T19" s="30"/>
      <c r="U19" s="30"/>
      <c r="V19" s="2"/>
      <c r="W19" s="30"/>
    </row>
    <row r="20" spans="1:23" ht="18" customHeight="1" x14ac:dyDescent="0.15">
      <c r="A20" s="85">
        <v>11</v>
      </c>
      <c r="B20" s="86" t="s">
        <v>27</v>
      </c>
      <c r="C20" s="87">
        <f t="shared" si="0"/>
        <v>101</v>
      </c>
      <c r="D20" s="88">
        <f t="shared" si="1"/>
        <v>13878</v>
      </c>
      <c r="E20" s="89">
        <f t="shared" si="2"/>
        <v>9</v>
      </c>
      <c r="F20" s="90">
        <f t="shared" si="3"/>
        <v>1350</v>
      </c>
      <c r="G20" s="87">
        <f t="shared" si="4"/>
        <v>26</v>
      </c>
      <c r="H20" s="90">
        <f t="shared" si="5"/>
        <v>4380</v>
      </c>
      <c r="I20" s="91">
        <f t="shared" si="6"/>
        <v>84</v>
      </c>
      <c r="J20" s="165">
        <f t="shared" si="6"/>
        <v>10848</v>
      </c>
      <c r="K20" s="2"/>
      <c r="L20" s="8"/>
      <c r="M20" s="18"/>
      <c r="N20" s="30"/>
      <c r="O20" s="30"/>
      <c r="P20" s="30"/>
      <c r="Q20" s="30"/>
      <c r="R20" s="30"/>
      <c r="S20" s="30"/>
      <c r="T20" s="30"/>
      <c r="U20" s="30"/>
      <c r="V20" s="2"/>
      <c r="W20" s="30"/>
    </row>
    <row r="21" spans="1:23" ht="18" customHeight="1" x14ac:dyDescent="0.15">
      <c r="A21" s="85">
        <v>12</v>
      </c>
      <c r="B21" s="86" t="s">
        <v>28</v>
      </c>
      <c r="C21" s="87">
        <f t="shared" si="0"/>
        <v>0</v>
      </c>
      <c r="D21" s="88">
        <f t="shared" si="1"/>
        <v>0</v>
      </c>
      <c r="E21" s="89">
        <f t="shared" si="2"/>
        <v>0</v>
      </c>
      <c r="F21" s="90">
        <f t="shared" si="3"/>
        <v>0</v>
      </c>
      <c r="G21" s="87">
        <f t="shared" si="4"/>
        <v>0</v>
      </c>
      <c r="H21" s="90">
        <f t="shared" si="5"/>
        <v>0</v>
      </c>
      <c r="I21" s="91">
        <f t="shared" si="6"/>
        <v>0</v>
      </c>
      <c r="J21" s="165">
        <f t="shared" si="6"/>
        <v>0</v>
      </c>
      <c r="K21" s="2"/>
      <c r="L21" s="8"/>
      <c r="M21" s="18"/>
      <c r="N21" s="30"/>
      <c r="O21" s="30"/>
      <c r="P21" s="30"/>
      <c r="Q21" s="30"/>
      <c r="R21" s="30"/>
      <c r="S21" s="30"/>
      <c r="T21" s="30"/>
      <c r="U21" s="30"/>
      <c r="V21" s="2"/>
      <c r="W21" s="30"/>
    </row>
    <row r="22" spans="1:23" ht="18" customHeight="1" x14ac:dyDescent="0.15">
      <c r="A22" s="85">
        <v>13</v>
      </c>
      <c r="B22" s="86" t="s">
        <v>29</v>
      </c>
      <c r="C22" s="87">
        <f t="shared" si="0"/>
        <v>1089</v>
      </c>
      <c r="D22" s="88">
        <f t="shared" si="1"/>
        <v>419704</v>
      </c>
      <c r="E22" s="89">
        <f t="shared" si="2"/>
        <v>593</v>
      </c>
      <c r="F22" s="90">
        <f t="shared" si="3"/>
        <v>206595</v>
      </c>
      <c r="G22" s="87">
        <f t="shared" si="4"/>
        <v>780</v>
      </c>
      <c r="H22" s="90">
        <f t="shared" si="5"/>
        <v>223788</v>
      </c>
      <c r="I22" s="91">
        <f t="shared" si="6"/>
        <v>902</v>
      </c>
      <c r="J22" s="165">
        <f t="shared" si="6"/>
        <v>402511</v>
      </c>
      <c r="K22" s="2"/>
      <c r="L22" s="8"/>
      <c r="M22" s="18"/>
      <c r="N22" s="30"/>
      <c r="O22" s="30"/>
      <c r="P22" s="30"/>
      <c r="Q22" s="30"/>
      <c r="R22" s="30"/>
      <c r="S22" s="30"/>
      <c r="T22" s="30"/>
      <c r="U22" s="30"/>
      <c r="V22" s="2"/>
      <c r="W22" s="30"/>
    </row>
    <row r="23" spans="1:23" ht="18" customHeight="1" x14ac:dyDescent="0.15">
      <c r="A23" s="85">
        <v>14</v>
      </c>
      <c r="B23" s="86" t="s">
        <v>30</v>
      </c>
      <c r="C23" s="87">
        <f t="shared" si="0"/>
        <v>20</v>
      </c>
      <c r="D23" s="88">
        <f t="shared" si="1"/>
        <v>3600</v>
      </c>
      <c r="E23" s="89">
        <f t="shared" si="2"/>
        <v>30</v>
      </c>
      <c r="F23" s="90">
        <f t="shared" si="3"/>
        <v>5400</v>
      </c>
      <c r="G23" s="87">
        <f t="shared" si="4"/>
        <v>30</v>
      </c>
      <c r="H23" s="90">
        <f t="shared" si="5"/>
        <v>5400</v>
      </c>
      <c r="I23" s="91">
        <f t="shared" si="6"/>
        <v>20</v>
      </c>
      <c r="J23" s="165">
        <f t="shared" si="6"/>
        <v>3600</v>
      </c>
      <c r="K23" s="2"/>
      <c r="L23" s="8"/>
      <c r="M23" s="18"/>
      <c r="N23" s="30"/>
      <c r="O23" s="30"/>
      <c r="P23" s="30"/>
      <c r="Q23" s="30"/>
      <c r="R23" s="30"/>
      <c r="S23" s="30"/>
      <c r="T23" s="30"/>
      <c r="U23" s="30"/>
      <c r="V23" s="2"/>
      <c r="W23" s="30"/>
    </row>
    <row r="24" spans="1:23" ht="18" customHeight="1" x14ac:dyDescent="0.15">
      <c r="A24" s="85">
        <v>15</v>
      </c>
      <c r="B24" s="86" t="s">
        <v>31</v>
      </c>
      <c r="C24" s="87">
        <f t="shared" si="0"/>
        <v>647</v>
      </c>
      <c r="D24" s="88">
        <f t="shared" si="1"/>
        <v>144742</v>
      </c>
      <c r="E24" s="89">
        <f t="shared" si="2"/>
        <v>1152</v>
      </c>
      <c r="F24" s="90">
        <f t="shared" si="3"/>
        <v>79335</v>
      </c>
      <c r="G24" s="87">
        <f t="shared" si="4"/>
        <v>1173</v>
      </c>
      <c r="H24" s="90">
        <f t="shared" si="5"/>
        <v>92794</v>
      </c>
      <c r="I24" s="91">
        <f t="shared" si="6"/>
        <v>626</v>
      </c>
      <c r="J24" s="165">
        <f t="shared" si="6"/>
        <v>131283</v>
      </c>
      <c r="K24" s="2"/>
      <c r="L24" s="8"/>
      <c r="M24" s="18"/>
      <c r="N24" s="30"/>
      <c r="O24" s="30"/>
      <c r="P24" s="30"/>
      <c r="Q24" s="30"/>
      <c r="R24" s="30"/>
      <c r="S24" s="30"/>
      <c r="T24" s="30"/>
      <c r="U24" s="30"/>
      <c r="V24" s="2"/>
      <c r="W24" s="30"/>
    </row>
    <row r="25" spans="1:23" ht="18" customHeight="1" x14ac:dyDescent="0.15">
      <c r="A25" s="85">
        <v>16</v>
      </c>
      <c r="B25" s="86" t="s">
        <v>32</v>
      </c>
      <c r="C25" s="87">
        <f t="shared" si="0"/>
        <v>735</v>
      </c>
      <c r="D25" s="88">
        <f t="shared" si="1"/>
        <v>2186306</v>
      </c>
      <c r="E25" s="89">
        <f t="shared" si="2"/>
        <v>681</v>
      </c>
      <c r="F25" s="90">
        <f t="shared" si="3"/>
        <v>791661</v>
      </c>
      <c r="G25" s="87">
        <f t="shared" si="4"/>
        <v>654</v>
      </c>
      <c r="H25" s="90">
        <f t="shared" si="5"/>
        <v>791932</v>
      </c>
      <c r="I25" s="91">
        <f t="shared" si="6"/>
        <v>762</v>
      </c>
      <c r="J25" s="165">
        <f t="shared" si="6"/>
        <v>2186035</v>
      </c>
      <c r="K25" s="2"/>
      <c r="L25" s="8"/>
      <c r="M25" s="18"/>
      <c r="N25" s="30"/>
      <c r="O25" s="30"/>
      <c r="P25" s="30"/>
      <c r="Q25" s="30"/>
      <c r="R25" s="30"/>
      <c r="S25" s="30"/>
      <c r="T25" s="30"/>
      <c r="U25" s="30"/>
      <c r="V25" s="2"/>
      <c r="W25" s="30"/>
    </row>
    <row r="26" spans="1:23" ht="18" customHeight="1" x14ac:dyDescent="0.15">
      <c r="A26" s="85">
        <v>17</v>
      </c>
      <c r="B26" s="86" t="s">
        <v>33</v>
      </c>
      <c r="C26" s="87">
        <f t="shared" si="0"/>
        <v>795</v>
      </c>
      <c r="D26" s="88">
        <f t="shared" si="1"/>
        <v>198149</v>
      </c>
      <c r="E26" s="89">
        <f t="shared" si="2"/>
        <v>244</v>
      </c>
      <c r="F26" s="90">
        <f t="shared" si="3"/>
        <v>164724</v>
      </c>
      <c r="G26" s="87">
        <f t="shared" si="4"/>
        <v>255</v>
      </c>
      <c r="H26" s="90">
        <f t="shared" si="5"/>
        <v>180564</v>
      </c>
      <c r="I26" s="91">
        <f t="shared" si="6"/>
        <v>784</v>
      </c>
      <c r="J26" s="165">
        <f t="shared" si="6"/>
        <v>182309</v>
      </c>
      <c r="K26" s="2"/>
      <c r="L26" s="8"/>
      <c r="M26" s="18"/>
      <c r="N26" s="30"/>
      <c r="O26" s="30"/>
      <c r="P26" s="30"/>
      <c r="Q26" s="30"/>
      <c r="R26" s="30"/>
      <c r="S26" s="30"/>
      <c r="T26" s="30"/>
      <c r="U26" s="30"/>
      <c r="V26" s="2"/>
      <c r="W26" s="30"/>
    </row>
    <row r="27" spans="1:23" ht="18" customHeight="1" x14ac:dyDescent="0.15">
      <c r="A27" s="85">
        <v>18</v>
      </c>
      <c r="B27" s="86" t="s">
        <v>34</v>
      </c>
      <c r="C27" s="87">
        <f t="shared" si="0"/>
        <v>112</v>
      </c>
      <c r="D27" s="88">
        <f t="shared" si="1"/>
        <v>90530</v>
      </c>
      <c r="E27" s="89">
        <f t="shared" si="2"/>
        <v>59</v>
      </c>
      <c r="F27" s="90">
        <f t="shared" si="3"/>
        <v>48820</v>
      </c>
      <c r="G27" s="87">
        <f t="shared" si="4"/>
        <v>71</v>
      </c>
      <c r="H27" s="90">
        <f t="shared" si="5"/>
        <v>58915</v>
      </c>
      <c r="I27" s="91">
        <f t="shared" si="6"/>
        <v>100</v>
      </c>
      <c r="J27" s="165">
        <f t="shared" si="6"/>
        <v>80435</v>
      </c>
      <c r="K27" s="36"/>
      <c r="L27" s="8"/>
      <c r="M27" s="18"/>
      <c r="N27" s="30"/>
      <c r="O27" s="30"/>
      <c r="P27" s="30"/>
      <c r="Q27" s="30"/>
      <c r="R27" s="30"/>
      <c r="S27" s="30"/>
      <c r="T27" s="30"/>
      <c r="U27" s="30"/>
      <c r="V27" s="2"/>
      <c r="W27" s="30"/>
    </row>
    <row r="28" spans="1:23" ht="18" customHeight="1" x14ac:dyDescent="0.15">
      <c r="A28" s="85">
        <v>19</v>
      </c>
      <c r="B28" s="86" t="s">
        <v>35</v>
      </c>
      <c r="C28" s="87">
        <f t="shared" si="0"/>
        <v>731</v>
      </c>
      <c r="D28" s="88">
        <f t="shared" si="1"/>
        <v>1146457</v>
      </c>
      <c r="E28" s="89">
        <f t="shared" si="2"/>
        <v>681</v>
      </c>
      <c r="F28" s="90">
        <f t="shared" si="3"/>
        <v>1194008</v>
      </c>
      <c r="G28" s="87">
        <f t="shared" si="4"/>
        <v>526</v>
      </c>
      <c r="H28" s="90">
        <f t="shared" si="5"/>
        <v>812382</v>
      </c>
      <c r="I28" s="91">
        <f t="shared" si="6"/>
        <v>886</v>
      </c>
      <c r="J28" s="165">
        <f t="shared" si="6"/>
        <v>1528083</v>
      </c>
      <c r="K28" s="2"/>
      <c r="L28" s="8"/>
      <c r="M28" s="18"/>
      <c r="N28" s="30"/>
      <c r="O28" s="30"/>
      <c r="P28" s="30"/>
      <c r="Q28" s="30"/>
      <c r="R28" s="30"/>
      <c r="S28" s="30"/>
      <c r="T28" s="30"/>
      <c r="U28" s="30"/>
      <c r="V28" s="2"/>
      <c r="W28" s="30"/>
    </row>
    <row r="29" spans="1:23" ht="18" customHeight="1" x14ac:dyDescent="0.15">
      <c r="A29" s="85">
        <v>20</v>
      </c>
      <c r="B29" s="86" t="s">
        <v>36</v>
      </c>
      <c r="C29" s="87">
        <f t="shared" si="0"/>
        <v>193</v>
      </c>
      <c r="D29" s="88">
        <f t="shared" si="1"/>
        <v>29906</v>
      </c>
      <c r="E29" s="89">
        <f t="shared" si="2"/>
        <v>69</v>
      </c>
      <c r="F29" s="90">
        <f t="shared" si="3"/>
        <v>17825</v>
      </c>
      <c r="G29" s="87">
        <f t="shared" si="4"/>
        <v>29</v>
      </c>
      <c r="H29" s="90">
        <f t="shared" si="5"/>
        <v>15700</v>
      </c>
      <c r="I29" s="91">
        <f t="shared" si="6"/>
        <v>233</v>
      </c>
      <c r="J29" s="165">
        <f t="shared" si="6"/>
        <v>32031</v>
      </c>
      <c r="K29" s="2"/>
      <c r="L29" s="8"/>
      <c r="M29" s="18"/>
      <c r="N29" s="30"/>
      <c r="O29" s="30"/>
      <c r="P29" s="30"/>
      <c r="Q29" s="30"/>
      <c r="R29" s="30"/>
      <c r="S29" s="30"/>
      <c r="T29" s="30"/>
      <c r="U29" s="30"/>
      <c r="V29" s="2"/>
      <c r="W29" s="30"/>
    </row>
    <row r="30" spans="1:23" ht="18" customHeight="1" x14ac:dyDescent="0.15">
      <c r="A30" s="85">
        <v>21</v>
      </c>
      <c r="B30" s="86" t="s">
        <v>37</v>
      </c>
      <c r="C30" s="87">
        <f t="shared" si="0"/>
        <v>134</v>
      </c>
      <c r="D30" s="88">
        <f t="shared" si="1"/>
        <v>60941</v>
      </c>
      <c r="E30" s="89">
        <f t="shared" si="2"/>
        <v>84</v>
      </c>
      <c r="F30" s="90">
        <f t="shared" si="3"/>
        <v>37786</v>
      </c>
      <c r="G30" s="87">
        <f t="shared" si="4"/>
        <v>93</v>
      </c>
      <c r="H30" s="90">
        <f t="shared" si="5"/>
        <v>41030</v>
      </c>
      <c r="I30" s="91">
        <f t="shared" si="6"/>
        <v>125</v>
      </c>
      <c r="J30" s="165">
        <f t="shared" si="6"/>
        <v>57697</v>
      </c>
      <c r="K30" s="2"/>
      <c r="L30" s="8"/>
      <c r="M30" s="18"/>
      <c r="N30" s="30"/>
      <c r="O30" s="30"/>
      <c r="P30" s="30"/>
      <c r="Q30" s="30"/>
      <c r="R30" s="30"/>
      <c r="S30" s="30"/>
      <c r="T30" s="30"/>
      <c r="U30" s="30"/>
      <c r="V30" s="2"/>
      <c r="W30" s="30"/>
    </row>
    <row r="31" spans="1:23" ht="18" customHeight="1" x14ac:dyDescent="0.15">
      <c r="A31" s="85">
        <v>22</v>
      </c>
      <c r="B31" s="86" t="s">
        <v>38</v>
      </c>
      <c r="C31" s="87">
        <f t="shared" si="0"/>
        <v>5680</v>
      </c>
      <c r="D31" s="88">
        <f t="shared" si="1"/>
        <v>436159</v>
      </c>
      <c r="E31" s="89">
        <f t="shared" si="2"/>
        <v>310</v>
      </c>
      <c r="F31" s="90">
        <f t="shared" si="3"/>
        <v>22790</v>
      </c>
      <c r="G31" s="87">
        <f t="shared" si="4"/>
        <v>1765</v>
      </c>
      <c r="H31" s="90">
        <v>119625</v>
      </c>
      <c r="I31" s="91">
        <f t="shared" si="6"/>
        <v>4225</v>
      </c>
      <c r="J31" s="165">
        <f t="shared" si="6"/>
        <v>339324</v>
      </c>
      <c r="K31" s="2"/>
      <c r="L31" s="8"/>
      <c r="M31" s="18"/>
      <c r="N31" s="30"/>
      <c r="O31" s="30"/>
      <c r="P31" s="30"/>
      <c r="Q31" s="30"/>
      <c r="R31" s="30"/>
      <c r="S31" s="30"/>
      <c r="T31" s="30"/>
      <c r="U31" s="30"/>
      <c r="V31" s="2"/>
      <c r="W31" s="30"/>
    </row>
    <row r="32" spans="1:23" ht="18" customHeight="1" x14ac:dyDescent="0.15">
      <c r="A32" s="85">
        <v>23</v>
      </c>
      <c r="B32" s="86" t="s">
        <v>39</v>
      </c>
      <c r="C32" s="87">
        <f t="shared" si="0"/>
        <v>239</v>
      </c>
      <c r="D32" s="88">
        <f t="shared" si="1"/>
        <v>186067</v>
      </c>
      <c r="E32" s="89">
        <f t="shared" si="2"/>
        <v>23</v>
      </c>
      <c r="F32" s="90">
        <f t="shared" si="3"/>
        <v>16688</v>
      </c>
      <c r="G32" s="87">
        <f t="shared" si="4"/>
        <v>42</v>
      </c>
      <c r="H32" s="90">
        <f t="shared" si="5"/>
        <v>33097</v>
      </c>
      <c r="I32" s="91">
        <f t="shared" si="6"/>
        <v>220</v>
      </c>
      <c r="J32" s="165">
        <f t="shared" si="6"/>
        <v>169658</v>
      </c>
      <c r="K32" s="2"/>
      <c r="L32" s="8"/>
      <c r="M32" s="18"/>
      <c r="N32" s="30"/>
      <c r="O32" s="30"/>
      <c r="P32" s="30"/>
      <c r="Q32" s="30"/>
      <c r="R32" s="30"/>
      <c r="S32" s="30"/>
      <c r="T32" s="30"/>
      <c r="U32" s="30"/>
      <c r="V32" s="2"/>
      <c r="W32" s="30"/>
    </row>
    <row r="33" spans="1:23" ht="18" customHeight="1" x14ac:dyDescent="0.15">
      <c r="A33" s="85">
        <v>24</v>
      </c>
      <c r="B33" s="86" t="s">
        <v>40</v>
      </c>
      <c r="C33" s="87">
        <f t="shared" si="0"/>
        <v>2848</v>
      </c>
      <c r="D33" s="88">
        <f t="shared" si="1"/>
        <v>340609</v>
      </c>
      <c r="E33" s="89">
        <f t="shared" si="2"/>
        <v>1822</v>
      </c>
      <c r="F33" s="90">
        <f t="shared" si="3"/>
        <v>68897</v>
      </c>
      <c r="G33" s="87">
        <f t="shared" si="4"/>
        <v>1651</v>
      </c>
      <c r="H33" s="90">
        <f t="shared" si="5"/>
        <v>84966</v>
      </c>
      <c r="I33" s="91">
        <f t="shared" si="6"/>
        <v>3019</v>
      </c>
      <c r="J33" s="165">
        <f t="shared" si="6"/>
        <v>324540</v>
      </c>
      <c r="K33" s="2"/>
      <c r="L33" s="8"/>
      <c r="M33" s="18"/>
      <c r="N33" s="30"/>
      <c r="O33" s="30"/>
      <c r="P33" s="30"/>
      <c r="Q33" s="30"/>
      <c r="R33" s="30"/>
      <c r="S33" s="30"/>
      <c r="T33" s="30"/>
      <c r="U33" s="30"/>
      <c r="V33" s="2"/>
      <c r="W33" s="30"/>
    </row>
    <row r="34" spans="1:23" ht="18" customHeight="1" x14ac:dyDescent="0.15">
      <c r="A34" s="85">
        <v>25</v>
      </c>
      <c r="B34" s="86" t="s">
        <v>41</v>
      </c>
      <c r="C34" s="87">
        <f t="shared" si="0"/>
        <v>4537</v>
      </c>
      <c r="D34" s="88">
        <f t="shared" si="1"/>
        <v>1475389</v>
      </c>
      <c r="E34" s="89">
        <f t="shared" si="2"/>
        <v>3246</v>
      </c>
      <c r="F34" s="90">
        <f t="shared" si="3"/>
        <v>998148</v>
      </c>
      <c r="G34" s="87">
        <f t="shared" si="4"/>
        <v>3288</v>
      </c>
      <c r="H34" s="90">
        <f t="shared" si="5"/>
        <v>1006706</v>
      </c>
      <c r="I34" s="91">
        <f t="shared" si="6"/>
        <v>4495</v>
      </c>
      <c r="J34" s="165">
        <f t="shared" si="6"/>
        <v>1466831</v>
      </c>
      <c r="K34" s="36">
        <v>2484</v>
      </c>
      <c r="L34" s="8"/>
      <c r="M34" s="18"/>
      <c r="N34" s="30"/>
      <c r="O34" s="30"/>
      <c r="P34" s="30"/>
      <c r="Q34" s="30"/>
      <c r="R34" s="30"/>
      <c r="S34" s="30"/>
      <c r="T34" s="30"/>
      <c r="U34" s="30"/>
      <c r="V34" s="2"/>
      <c r="W34" s="30"/>
    </row>
    <row r="35" spans="1:23" ht="18" customHeight="1" x14ac:dyDescent="0.15">
      <c r="A35" s="85">
        <v>26</v>
      </c>
      <c r="B35" s="86" t="s">
        <v>42</v>
      </c>
      <c r="C35" s="87">
        <f t="shared" si="0"/>
        <v>3732</v>
      </c>
      <c r="D35" s="88">
        <f t="shared" si="1"/>
        <v>1073181</v>
      </c>
      <c r="E35" s="93">
        <f t="shared" si="2"/>
        <v>3879</v>
      </c>
      <c r="F35" s="90">
        <f t="shared" si="3"/>
        <v>1275593</v>
      </c>
      <c r="G35" s="87">
        <f t="shared" si="4"/>
        <v>3870</v>
      </c>
      <c r="H35" s="90">
        <f t="shared" si="5"/>
        <v>1295021</v>
      </c>
      <c r="I35" s="91">
        <f t="shared" si="6"/>
        <v>3741</v>
      </c>
      <c r="J35" s="165">
        <f t="shared" si="6"/>
        <v>1053753</v>
      </c>
      <c r="K35" s="2"/>
      <c r="L35" s="8"/>
      <c r="M35" s="18"/>
      <c r="N35" s="30"/>
      <c r="O35" s="30"/>
      <c r="P35" s="30"/>
      <c r="Q35" s="30"/>
      <c r="R35" s="30"/>
      <c r="S35" s="30"/>
      <c r="T35" s="30"/>
      <c r="U35" s="30"/>
      <c r="V35" s="2"/>
      <c r="W35" s="30"/>
    </row>
    <row r="36" spans="1:23" ht="18" customHeight="1" x14ac:dyDescent="0.15">
      <c r="A36" s="85">
        <v>27</v>
      </c>
      <c r="B36" s="86" t="s">
        <v>43</v>
      </c>
      <c r="C36" s="87">
        <f t="shared" si="0"/>
        <v>43872</v>
      </c>
      <c r="D36" s="88">
        <f t="shared" si="1"/>
        <v>6081540</v>
      </c>
      <c r="E36" s="89">
        <f t="shared" si="2"/>
        <v>16917</v>
      </c>
      <c r="F36" s="90">
        <f t="shared" si="3"/>
        <v>2572710</v>
      </c>
      <c r="G36" s="87">
        <f t="shared" si="4"/>
        <v>16427</v>
      </c>
      <c r="H36" s="90">
        <f t="shared" si="5"/>
        <v>2523388</v>
      </c>
      <c r="I36" s="91">
        <f t="shared" si="6"/>
        <v>44362</v>
      </c>
      <c r="J36" s="165">
        <f t="shared" si="6"/>
        <v>6130862</v>
      </c>
      <c r="K36" s="2"/>
      <c r="L36" s="8"/>
      <c r="M36" s="18"/>
      <c r="N36" s="30"/>
      <c r="O36" s="30"/>
      <c r="P36" s="30"/>
      <c r="Q36" s="30"/>
      <c r="R36" s="30"/>
      <c r="S36" s="30"/>
      <c r="T36" s="30"/>
      <c r="U36" s="30"/>
      <c r="V36" s="2"/>
      <c r="W36" s="30"/>
    </row>
    <row r="37" spans="1:23" ht="18" customHeight="1" x14ac:dyDescent="0.15">
      <c r="A37" s="85">
        <v>28</v>
      </c>
      <c r="B37" s="86" t="s">
        <v>44</v>
      </c>
      <c r="C37" s="87">
        <f t="shared" si="0"/>
        <v>376</v>
      </c>
      <c r="D37" s="88">
        <f t="shared" si="1"/>
        <v>709436</v>
      </c>
      <c r="E37" s="89">
        <f t="shared" si="2"/>
        <v>2</v>
      </c>
      <c r="F37" s="90">
        <f t="shared" si="3"/>
        <v>447</v>
      </c>
      <c r="G37" s="87">
        <f t="shared" si="4"/>
        <v>7</v>
      </c>
      <c r="H37" s="90">
        <f t="shared" si="5"/>
        <v>1807</v>
      </c>
      <c r="I37" s="91">
        <f t="shared" si="6"/>
        <v>371</v>
      </c>
      <c r="J37" s="165">
        <f t="shared" si="6"/>
        <v>708076</v>
      </c>
      <c r="K37" s="2"/>
      <c r="L37" s="8"/>
      <c r="M37" s="18"/>
      <c r="N37" s="30"/>
      <c r="O37" s="30"/>
      <c r="P37" s="30"/>
      <c r="Q37" s="30"/>
      <c r="R37" s="30"/>
      <c r="S37" s="30"/>
      <c r="T37" s="30"/>
      <c r="U37" s="30"/>
      <c r="V37" s="2"/>
      <c r="W37" s="30"/>
    </row>
    <row r="38" spans="1:23" ht="18" customHeight="1" x14ac:dyDescent="0.15">
      <c r="A38" s="85">
        <v>29</v>
      </c>
      <c r="B38" s="86" t="s">
        <v>45</v>
      </c>
      <c r="C38" s="87">
        <f t="shared" si="0"/>
        <v>12871</v>
      </c>
      <c r="D38" s="88">
        <f t="shared" si="1"/>
        <v>3966200</v>
      </c>
      <c r="E38" s="89">
        <f t="shared" si="2"/>
        <v>6304</v>
      </c>
      <c r="F38" s="90">
        <f t="shared" si="3"/>
        <v>1497162</v>
      </c>
      <c r="G38" s="87">
        <f t="shared" si="4"/>
        <v>6372</v>
      </c>
      <c r="H38" s="90">
        <f t="shared" si="5"/>
        <v>1627206</v>
      </c>
      <c r="I38" s="91">
        <f t="shared" si="6"/>
        <v>12803</v>
      </c>
      <c r="J38" s="165">
        <f t="shared" si="6"/>
        <v>3836156</v>
      </c>
      <c r="K38" s="2"/>
      <c r="L38" s="8"/>
      <c r="M38" s="18"/>
      <c r="N38" s="30"/>
      <c r="O38" s="30"/>
      <c r="P38" s="30"/>
      <c r="Q38" s="30"/>
      <c r="R38" s="30"/>
      <c r="S38" s="30"/>
      <c r="T38" s="30"/>
      <c r="U38" s="30"/>
      <c r="V38" s="2"/>
      <c r="W38" s="30"/>
    </row>
    <row r="39" spans="1:23" ht="18" customHeight="1" x14ac:dyDescent="0.15">
      <c r="A39" s="85">
        <v>30</v>
      </c>
      <c r="B39" s="86" t="s">
        <v>46</v>
      </c>
      <c r="C39" s="87">
        <f t="shared" si="0"/>
        <v>221</v>
      </c>
      <c r="D39" s="88">
        <f t="shared" si="1"/>
        <v>152235</v>
      </c>
      <c r="E39" s="89">
        <f t="shared" si="2"/>
        <v>46</v>
      </c>
      <c r="F39" s="94">
        <f t="shared" si="3"/>
        <v>19041</v>
      </c>
      <c r="G39" s="87">
        <f t="shared" si="4"/>
        <v>89</v>
      </c>
      <c r="H39" s="90">
        <f t="shared" si="5"/>
        <v>43919</v>
      </c>
      <c r="I39" s="91">
        <f t="shared" si="6"/>
        <v>178</v>
      </c>
      <c r="J39" s="165">
        <f t="shared" si="6"/>
        <v>127357</v>
      </c>
      <c r="K39" s="2"/>
      <c r="L39" s="8"/>
      <c r="M39" s="18"/>
      <c r="N39" s="30"/>
      <c r="O39" s="30"/>
      <c r="P39" s="30"/>
      <c r="Q39" s="30"/>
      <c r="R39" s="30"/>
      <c r="S39" s="30"/>
      <c r="T39" s="30"/>
      <c r="U39" s="30"/>
      <c r="V39" s="2"/>
      <c r="W39" s="30"/>
    </row>
    <row r="40" spans="1:23" ht="18" customHeight="1" x14ac:dyDescent="0.15">
      <c r="A40" s="85">
        <v>31</v>
      </c>
      <c r="B40" s="86" t="s">
        <v>47</v>
      </c>
      <c r="C40" s="87">
        <f t="shared" si="0"/>
        <v>41</v>
      </c>
      <c r="D40" s="88">
        <f t="shared" si="1"/>
        <v>3128</v>
      </c>
      <c r="E40" s="89">
        <f t="shared" si="2"/>
        <v>2</v>
      </c>
      <c r="F40" s="90">
        <f t="shared" si="3"/>
        <v>139</v>
      </c>
      <c r="G40" s="87">
        <f t="shared" si="4"/>
        <v>4</v>
      </c>
      <c r="H40" s="90">
        <f t="shared" si="5"/>
        <v>309</v>
      </c>
      <c r="I40" s="91">
        <f t="shared" si="6"/>
        <v>39</v>
      </c>
      <c r="J40" s="165">
        <f t="shared" si="6"/>
        <v>2958</v>
      </c>
      <c r="K40" s="2"/>
      <c r="L40" s="8"/>
      <c r="M40" s="18"/>
      <c r="N40" s="30"/>
      <c r="O40" s="30"/>
      <c r="P40" s="30"/>
      <c r="Q40" s="30"/>
      <c r="R40" s="30"/>
      <c r="S40" s="30"/>
      <c r="T40" s="30"/>
      <c r="U40" s="30"/>
      <c r="V40" s="2"/>
      <c r="W40" s="30"/>
    </row>
    <row r="41" spans="1:23" ht="18" customHeight="1" x14ac:dyDescent="0.15">
      <c r="A41" s="85">
        <v>32</v>
      </c>
      <c r="B41" s="86" t="s">
        <v>48</v>
      </c>
      <c r="C41" s="87">
        <f t="shared" si="0"/>
        <v>68</v>
      </c>
      <c r="D41" s="88">
        <f t="shared" si="1"/>
        <v>8788</v>
      </c>
      <c r="E41" s="89">
        <f t="shared" si="2"/>
        <v>60</v>
      </c>
      <c r="F41" s="90">
        <f t="shared" si="3"/>
        <v>8100</v>
      </c>
      <c r="G41" s="87">
        <f t="shared" si="4"/>
        <v>49</v>
      </c>
      <c r="H41" s="90">
        <f t="shared" si="5"/>
        <v>6700</v>
      </c>
      <c r="I41" s="91">
        <f t="shared" si="6"/>
        <v>79</v>
      </c>
      <c r="J41" s="165">
        <f t="shared" si="6"/>
        <v>10188</v>
      </c>
      <c r="K41" s="2"/>
      <c r="L41" s="8"/>
      <c r="M41" s="18"/>
      <c r="N41" s="30"/>
      <c r="O41" s="30"/>
      <c r="P41" s="30"/>
      <c r="Q41" s="30"/>
      <c r="R41" s="30"/>
      <c r="S41" s="30"/>
      <c r="T41" s="30"/>
      <c r="U41" s="30"/>
      <c r="V41" s="2"/>
      <c r="W41" s="30"/>
    </row>
    <row r="42" spans="1:23" ht="18" customHeight="1" x14ac:dyDescent="0.15">
      <c r="A42" s="85">
        <v>33</v>
      </c>
      <c r="B42" s="86" t="s">
        <v>49</v>
      </c>
      <c r="C42" s="87">
        <f t="shared" si="0"/>
        <v>25176</v>
      </c>
      <c r="D42" s="88">
        <f t="shared" si="1"/>
        <v>2239112</v>
      </c>
      <c r="E42" s="89">
        <f t="shared" si="2"/>
        <v>13228</v>
      </c>
      <c r="F42" s="90">
        <f t="shared" si="3"/>
        <v>2530562</v>
      </c>
      <c r="G42" s="87">
        <f t="shared" si="4"/>
        <v>14496</v>
      </c>
      <c r="H42" s="90">
        <f t="shared" si="5"/>
        <v>2924452</v>
      </c>
      <c r="I42" s="95">
        <f t="shared" si="6"/>
        <v>23908</v>
      </c>
      <c r="J42" s="165">
        <f t="shared" si="6"/>
        <v>1845222</v>
      </c>
      <c r="K42" s="2"/>
      <c r="L42" s="8"/>
      <c r="M42" s="18"/>
      <c r="N42" s="30"/>
      <c r="O42" s="30"/>
      <c r="P42" s="30"/>
      <c r="Q42" s="30"/>
      <c r="R42" s="30"/>
      <c r="S42" s="30"/>
      <c r="T42" s="30"/>
      <c r="U42" s="30"/>
      <c r="V42" s="2"/>
      <c r="W42" s="30"/>
    </row>
    <row r="43" spans="1:23" ht="18" customHeight="1" x14ac:dyDescent="0.15">
      <c r="A43" s="85">
        <v>34</v>
      </c>
      <c r="B43" s="86" t="s">
        <v>50</v>
      </c>
      <c r="C43" s="87">
        <f t="shared" si="0"/>
        <v>1031</v>
      </c>
      <c r="D43" s="88">
        <f t="shared" si="1"/>
        <v>167176</v>
      </c>
      <c r="E43" s="89">
        <f t="shared" si="2"/>
        <v>17290</v>
      </c>
      <c r="F43" s="90">
        <f t="shared" si="3"/>
        <v>1117215</v>
      </c>
      <c r="G43" s="87">
        <f t="shared" si="4"/>
        <v>17326</v>
      </c>
      <c r="H43" s="90">
        <f t="shared" si="5"/>
        <v>1114856</v>
      </c>
      <c r="I43" s="87">
        <f t="shared" si="6"/>
        <v>995</v>
      </c>
      <c r="J43" s="165">
        <f t="shared" si="6"/>
        <v>169535</v>
      </c>
      <c r="K43" s="2"/>
      <c r="L43" s="8"/>
      <c r="M43" s="18"/>
      <c r="N43" s="30"/>
      <c r="O43" s="30"/>
      <c r="P43" s="30"/>
      <c r="Q43" s="30"/>
      <c r="R43" s="30"/>
      <c r="S43" s="30"/>
      <c r="T43" s="30"/>
      <c r="U43" s="30"/>
      <c r="V43" s="2"/>
      <c r="W43" s="30"/>
    </row>
    <row r="44" spans="1:23" ht="18" customHeight="1" x14ac:dyDescent="0.15">
      <c r="A44" s="85">
        <v>35</v>
      </c>
      <c r="B44" s="86" t="s">
        <v>51</v>
      </c>
      <c r="C44" s="87">
        <f t="shared" si="0"/>
        <v>155</v>
      </c>
      <c r="D44" s="88">
        <f t="shared" si="1"/>
        <v>179869</v>
      </c>
      <c r="E44" s="89">
        <f t="shared" si="2"/>
        <v>13</v>
      </c>
      <c r="F44" s="90">
        <f t="shared" si="3"/>
        <v>23943</v>
      </c>
      <c r="G44" s="87">
        <f t="shared" si="4"/>
        <v>31</v>
      </c>
      <c r="H44" s="90">
        <f t="shared" si="5"/>
        <v>22794</v>
      </c>
      <c r="I44" s="87">
        <f t="shared" si="6"/>
        <v>137</v>
      </c>
      <c r="J44" s="165">
        <f t="shared" si="6"/>
        <v>181018</v>
      </c>
      <c r="K44" s="2"/>
      <c r="L44" s="8"/>
      <c r="M44" s="18"/>
      <c r="N44" s="30"/>
      <c r="O44" s="30"/>
      <c r="P44" s="30"/>
      <c r="Q44" s="30"/>
      <c r="R44" s="30"/>
      <c r="S44" s="30"/>
      <c r="T44" s="30"/>
      <c r="U44" s="30"/>
      <c r="V44" s="2"/>
      <c r="W44" s="30"/>
    </row>
    <row r="45" spans="1:23" ht="18" customHeight="1" x14ac:dyDescent="0.15">
      <c r="A45" s="85">
        <v>36</v>
      </c>
      <c r="B45" s="86" t="s">
        <v>52</v>
      </c>
      <c r="C45" s="87">
        <f t="shared" si="0"/>
        <v>1005</v>
      </c>
      <c r="D45" s="88">
        <f t="shared" si="1"/>
        <v>161786</v>
      </c>
      <c r="E45" s="89">
        <f t="shared" si="2"/>
        <v>1642</v>
      </c>
      <c r="F45" s="90">
        <f t="shared" si="3"/>
        <v>157531</v>
      </c>
      <c r="G45" s="87">
        <f t="shared" si="4"/>
        <v>1582</v>
      </c>
      <c r="H45" s="90">
        <f t="shared" si="5"/>
        <v>160383</v>
      </c>
      <c r="I45" s="91">
        <f t="shared" si="6"/>
        <v>1065</v>
      </c>
      <c r="J45" s="165">
        <f t="shared" si="6"/>
        <v>158934</v>
      </c>
      <c r="K45" s="2"/>
      <c r="L45" s="8"/>
      <c r="M45" s="18"/>
      <c r="N45" s="30"/>
      <c r="O45" s="30"/>
      <c r="P45" s="30"/>
      <c r="Q45" s="30"/>
      <c r="R45" s="30"/>
      <c r="S45" s="30"/>
      <c r="T45" s="30"/>
      <c r="U45" s="30"/>
      <c r="V45" s="2"/>
      <c r="W45" s="30"/>
    </row>
    <row r="46" spans="1:23" ht="18" customHeight="1" x14ac:dyDescent="0.15">
      <c r="A46" s="85">
        <v>37</v>
      </c>
      <c r="B46" s="86" t="s">
        <v>53</v>
      </c>
      <c r="C46" s="87">
        <f t="shared" si="0"/>
        <v>1436</v>
      </c>
      <c r="D46" s="88">
        <f t="shared" si="1"/>
        <v>1011165</v>
      </c>
      <c r="E46" s="89">
        <f t="shared" si="2"/>
        <v>915</v>
      </c>
      <c r="F46" s="90">
        <f t="shared" si="3"/>
        <v>819337</v>
      </c>
      <c r="G46" s="87">
        <f t="shared" si="4"/>
        <v>377</v>
      </c>
      <c r="H46" s="90">
        <f t="shared" si="5"/>
        <v>312662</v>
      </c>
      <c r="I46" s="91">
        <f t="shared" si="6"/>
        <v>1974</v>
      </c>
      <c r="J46" s="165">
        <f t="shared" si="6"/>
        <v>1517840</v>
      </c>
      <c r="K46" s="2"/>
      <c r="L46" s="8"/>
      <c r="M46" s="18"/>
      <c r="N46" s="30"/>
      <c r="O46" s="30"/>
      <c r="P46" s="30"/>
      <c r="Q46" s="30"/>
      <c r="R46" s="30"/>
      <c r="S46" s="30"/>
      <c r="T46" s="30"/>
      <c r="U46" s="30"/>
      <c r="V46" s="2"/>
      <c r="W46" s="30"/>
    </row>
    <row r="47" spans="1:23" ht="18" customHeight="1" x14ac:dyDescent="0.15">
      <c r="A47" s="85">
        <v>38</v>
      </c>
      <c r="B47" s="86" t="s">
        <v>54</v>
      </c>
      <c r="C47" s="87">
        <f t="shared" si="0"/>
        <v>3275</v>
      </c>
      <c r="D47" s="88">
        <f t="shared" si="1"/>
        <v>339118</v>
      </c>
      <c r="E47" s="89">
        <f t="shared" si="2"/>
        <v>1957</v>
      </c>
      <c r="F47" s="90">
        <f t="shared" si="3"/>
        <v>101825</v>
      </c>
      <c r="G47" s="87">
        <f t="shared" si="4"/>
        <v>1802</v>
      </c>
      <c r="H47" s="90">
        <f t="shared" si="5"/>
        <v>84861</v>
      </c>
      <c r="I47" s="91">
        <f t="shared" si="6"/>
        <v>3430</v>
      </c>
      <c r="J47" s="165">
        <f t="shared" si="6"/>
        <v>356082</v>
      </c>
      <c r="K47" s="2"/>
      <c r="L47" s="8"/>
      <c r="M47" s="18"/>
      <c r="N47" s="30"/>
      <c r="O47" s="30"/>
      <c r="P47" s="30"/>
      <c r="Q47" s="30"/>
      <c r="R47" s="30"/>
      <c r="S47" s="30"/>
      <c r="T47" s="30"/>
      <c r="U47" s="30"/>
      <c r="V47" s="2"/>
      <c r="W47" s="30"/>
    </row>
    <row r="48" spans="1:23" ht="18" customHeight="1" x14ac:dyDescent="0.15">
      <c r="A48" s="85">
        <v>39</v>
      </c>
      <c r="B48" s="86" t="s">
        <v>55</v>
      </c>
      <c r="C48" s="87">
        <f t="shared" si="0"/>
        <v>0</v>
      </c>
      <c r="D48" s="88">
        <f t="shared" si="1"/>
        <v>0</v>
      </c>
      <c r="E48" s="89">
        <f t="shared" si="2"/>
        <v>0</v>
      </c>
      <c r="F48" s="90">
        <f t="shared" si="3"/>
        <v>0</v>
      </c>
      <c r="G48" s="87">
        <f t="shared" si="4"/>
        <v>0</v>
      </c>
      <c r="H48" s="90">
        <f t="shared" si="5"/>
        <v>0</v>
      </c>
      <c r="I48" s="91">
        <f t="shared" si="6"/>
        <v>0</v>
      </c>
      <c r="J48" s="165">
        <f t="shared" si="6"/>
        <v>0</v>
      </c>
      <c r="K48" s="2"/>
      <c r="L48" s="8"/>
      <c r="M48" s="18"/>
      <c r="N48" s="30"/>
      <c r="O48" s="30"/>
      <c r="P48" s="30"/>
      <c r="Q48" s="30"/>
      <c r="R48" s="30"/>
      <c r="S48" s="30"/>
      <c r="T48" s="30"/>
      <c r="U48" s="30"/>
      <c r="V48" s="2"/>
      <c r="W48" s="30"/>
    </row>
    <row r="49" spans="1:23" ht="18" customHeight="1" thickBot="1" x14ac:dyDescent="0.2">
      <c r="A49" s="96">
        <v>40</v>
      </c>
      <c r="B49" s="97" t="s">
        <v>56</v>
      </c>
      <c r="C49" s="98">
        <f t="shared" si="0"/>
        <v>11765</v>
      </c>
      <c r="D49" s="99">
        <f t="shared" si="1"/>
        <v>2148594</v>
      </c>
      <c r="E49" s="100">
        <f t="shared" si="2"/>
        <v>7500</v>
      </c>
      <c r="F49" s="101">
        <f t="shared" si="3"/>
        <v>1406427</v>
      </c>
      <c r="G49" s="98">
        <f t="shared" si="4"/>
        <v>9437</v>
      </c>
      <c r="H49" s="102">
        <f t="shared" si="5"/>
        <v>1559794</v>
      </c>
      <c r="I49" s="103">
        <f t="shared" si="6"/>
        <v>9828</v>
      </c>
      <c r="J49" s="166">
        <f t="shared" si="6"/>
        <v>1995227</v>
      </c>
      <c r="K49" s="2"/>
      <c r="L49" s="8"/>
      <c r="M49" s="18"/>
      <c r="N49" s="30"/>
      <c r="O49" s="30"/>
      <c r="P49" s="30"/>
      <c r="Q49" s="30"/>
      <c r="R49" s="30"/>
      <c r="S49" s="30"/>
      <c r="T49" s="30"/>
      <c r="U49" s="30"/>
      <c r="V49" s="2"/>
      <c r="W49" s="30"/>
    </row>
    <row r="50" spans="1:23" ht="21.75" customHeight="1" thickBot="1" x14ac:dyDescent="0.2">
      <c r="A50" s="194" t="s">
        <v>57</v>
      </c>
      <c r="B50" s="195"/>
      <c r="C50" s="105">
        <f t="shared" ref="C50:H50" si="7">SUM(C10:C49)</f>
        <v>126141</v>
      </c>
      <c r="D50" s="106">
        <f t="shared" si="7"/>
        <v>25711379</v>
      </c>
      <c r="E50" s="105">
        <f t="shared" si="7"/>
        <v>80006</v>
      </c>
      <c r="F50" s="106">
        <f t="shared" si="7"/>
        <v>15263077</v>
      </c>
      <c r="G50" s="105">
        <f t="shared" si="7"/>
        <v>83543</v>
      </c>
      <c r="H50" s="106">
        <f t="shared" si="7"/>
        <v>15248482</v>
      </c>
      <c r="I50" s="107">
        <f>SUM(I10:I49)</f>
        <v>122604</v>
      </c>
      <c r="J50" s="167">
        <f>SUM(J10:J49)</f>
        <v>25725974</v>
      </c>
      <c r="K50" s="2"/>
      <c r="L50" s="196"/>
      <c r="M50" s="196"/>
      <c r="N50" s="30"/>
      <c r="O50" s="30"/>
      <c r="P50" s="30"/>
      <c r="Q50" s="30"/>
      <c r="R50" s="30"/>
      <c r="S50" s="30"/>
      <c r="T50" s="30"/>
      <c r="U50" s="30"/>
      <c r="V50" s="2"/>
      <c r="W50" s="30"/>
    </row>
    <row r="51" spans="1:23" ht="16.5" customHeight="1" thickBot="1" x14ac:dyDescent="0.2">
      <c r="A51" s="197" t="s">
        <v>58</v>
      </c>
      <c r="B51" s="198"/>
      <c r="C51" s="109">
        <v>156319</v>
      </c>
      <c r="D51" s="110">
        <v>24620481</v>
      </c>
      <c r="E51" s="111">
        <v>80169</v>
      </c>
      <c r="F51" s="106">
        <v>24128255</v>
      </c>
      <c r="G51" s="112">
        <v>78737</v>
      </c>
      <c r="H51" s="113">
        <v>22422719</v>
      </c>
      <c r="I51" s="114">
        <f>C51+E51-G51</f>
        <v>157751</v>
      </c>
      <c r="J51" s="168">
        <f>D51+F51-H51</f>
        <v>26326017</v>
      </c>
      <c r="K51" s="2"/>
      <c r="L51" s="8"/>
      <c r="M51" s="8"/>
      <c r="N51" s="8"/>
      <c r="O51" s="8"/>
      <c r="P51" s="8"/>
      <c r="Q51" s="8"/>
      <c r="R51" s="8"/>
      <c r="S51" s="8"/>
      <c r="T51" s="8"/>
      <c r="U51" s="8"/>
      <c r="V51" s="2"/>
    </row>
    <row r="52" spans="1:23" ht="16.5" customHeight="1" thickBot="1" x14ac:dyDescent="0.2">
      <c r="A52" s="199" t="s">
        <v>59</v>
      </c>
      <c r="B52" s="200"/>
      <c r="C52" s="169">
        <f t="shared" ref="C52:I52" si="8">C50/C51*100</f>
        <v>80.694605262316159</v>
      </c>
      <c r="D52" s="170">
        <f t="shared" si="8"/>
        <v>104.4308557578546</v>
      </c>
      <c r="E52" s="169">
        <f t="shared" si="8"/>
        <v>99.796679514525565</v>
      </c>
      <c r="F52" s="171">
        <f t="shared" si="8"/>
        <v>63.258105486700131</v>
      </c>
      <c r="G52" s="172">
        <f t="shared" si="8"/>
        <v>106.10386476497709</v>
      </c>
      <c r="H52" s="171">
        <f t="shared" si="8"/>
        <v>68.004607291381575</v>
      </c>
      <c r="I52" s="173">
        <f t="shared" si="8"/>
        <v>77.719951062116877</v>
      </c>
      <c r="J52" s="174">
        <f>J50/J51*100</f>
        <v>97.720722432109653</v>
      </c>
      <c r="K52" s="2"/>
      <c r="L52" s="8"/>
      <c r="M52" s="8"/>
      <c r="N52" s="8"/>
      <c r="O52" s="8"/>
      <c r="P52" s="8"/>
      <c r="Q52" s="8"/>
      <c r="R52" s="8"/>
      <c r="S52" s="8"/>
      <c r="T52" s="8"/>
      <c r="U52" s="8"/>
      <c r="V52" s="2"/>
    </row>
    <row r="53" spans="1:23" ht="14.25" thickTop="1" x14ac:dyDescent="0.15">
      <c r="A53" s="121" t="s">
        <v>60</v>
      </c>
      <c r="B53" s="182" t="s">
        <v>61</v>
      </c>
      <c r="C53" s="182"/>
      <c r="D53" s="182"/>
      <c r="E53" s="182"/>
      <c r="F53" s="182"/>
      <c r="G53" s="182"/>
      <c r="H53" s="182"/>
      <c r="I53" s="182"/>
      <c r="J53" s="182"/>
      <c r="K53" s="2"/>
      <c r="L53" s="8"/>
      <c r="M53" s="8"/>
      <c r="N53" s="8"/>
      <c r="O53" s="8"/>
      <c r="P53" s="8"/>
      <c r="Q53" s="8"/>
      <c r="R53" s="8"/>
      <c r="S53" s="8"/>
      <c r="T53" s="8"/>
      <c r="U53" s="8"/>
      <c r="V53" s="2"/>
    </row>
    <row r="54" spans="1:23" x14ac:dyDescent="0.15">
      <c r="A54" s="121"/>
      <c r="B54" s="177" t="s">
        <v>62</v>
      </c>
      <c r="C54" s="177"/>
      <c r="D54" s="177"/>
      <c r="E54" s="177"/>
      <c r="F54" s="177"/>
      <c r="G54" s="177"/>
      <c r="H54" s="177"/>
      <c r="I54" s="177"/>
      <c r="J54" s="177"/>
      <c r="K54" s="2"/>
      <c r="L54" s="8"/>
      <c r="M54" s="8"/>
      <c r="N54" s="8"/>
      <c r="O54" s="8"/>
      <c r="P54" s="8"/>
      <c r="Q54" s="8"/>
      <c r="R54" s="8"/>
      <c r="S54" s="8"/>
      <c r="T54" s="8"/>
      <c r="U54" s="8"/>
      <c r="V54" s="2"/>
    </row>
    <row r="55" spans="1:23" x14ac:dyDescent="0.15">
      <c r="A55" s="121"/>
      <c r="B55" s="177" t="s">
        <v>63</v>
      </c>
      <c r="C55" s="177"/>
      <c r="D55" s="177"/>
      <c r="E55" s="177"/>
      <c r="F55" s="177"/>
      <c r="G55" s="177"/>
      <c r="H55" s="177"/>
      <c r="I55" s="177"/>
      <c r="J55" s="177"/>
      <c r="K55" s="2"/>
      <c r="L55" s="8"/>
      <c r="M55" s="8"/>
      <c r="N55" s="8"/>
      <c r="O55" s="8"/>
      <c r="P55" s="8"/>
      <c r="Q55" s="8"/>
      <c r="R55" s="8"/>
      <c r="S55" s="8"/>
      <c r="T55" s="8"/>
      <c r="U55" s="8"/>
      <c r="V55" s="2"/>
    </row>
    <row r="56" spans="1:23" x14ac:dyDescent="0.15">
      <c r="A56" s="121"/>
      <c r="B56" s="177" t="s">
        <v>64</v>
      </c>
      <c r="C56" s="177"/>
      <c r="D56" s="177"/>
      <c r="E56" s="177"/>
      <c r="F56" s="177"/>
      <c r="G56" s="177"/>
      <c r="H56" s="177"/>
      <c r="I56" s="177"/>
      <c r="J56" s="177"/>
      <c r="K56" s="2"/>
      <c r="L56" s="8"/>
      <c r="M56" s="201"/>
      <c r="N56" s="201"/>
      <c r="O56" s="201"/>
      <c r="P56" s="201"/>
      <c r="Q56" s="201"/>
      <c r="R56" s="201"/>
      <c r="S56" s="201"/>
      <c r="T56" s="201"/>
      <c r="U56" s="201"/>
      <c r="V56" s="2"/>
    </row>
    <row r="57" spans="1:23" x14ac:dyDescent="0.15">
      <c r="A57" s="121"/>
      <c r="B57" s="177" t="s">
        <v>65</v>
      </c>
      <c r="C57" s="177"/>
      <c r="D57" s="177"/>
      <c r="E57" s="177"/>
      <c r="F57" s="177"/>
      <c r="G57" s="177"/>
      <c r="H57" s="177"/>
      <c r="I57" s="177"/>
      <c r="J57" s="177"/>
      <c r="K57" s="2"/>
      <c r="L57" s="8"/>
      <c r="M57" s="8"/>
      <c r="N57" s="8"/>
      <c r="O57" s="8"/>
      <c r="P57" s="8"/>
      <c r="Q57" s="8"/>
      <c r="R57" s="8"/>
      <c r="S57" s="8"/>
      <c r="T57" s="8"/>
      <c r="U57" s="8"/>
      <c r="V57" s="2"/>
    </row>
    <row r="58" spans="1:23" x14ac:dyDescent="0.15">
      <c r="A58" s="121"/>
      <c r="B58" s="121"/>
      <c r="C58" s="121"/>
      <c r="D58" s="121"/>
      <c r="E58" s="121"/>
      <c r="F58" s="121"/>
      <c r="G58" s="121"/>
      <c r="H58" s="121"/>
      <c r="I58" s="121"/>
      <c r="J58" s="121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3" x14ac:dyDescent="0.15">
      <c r="A59" s="176" t="s">
        <v>0</v>
      </c>
      <c r="B59" s="176"/>
      <c r="C59" s="121"/>
      <c r="D59" s="121"/>
      <c r="E59" s="121"/>
      <c r="F59" s="121"/>
      <c r="G59" s="121"/>
      <c r="H59" s="121"/>
      <c r="I59" s="121"/>
      <c r="J59" s="121"/>
      <c r="K59" s="2"/>
      <c r="L59" s="1" t="s">
        <v>0</v>
      </c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3" ht="18.75" x14ac:dyDescent="0.2">
      <c r="A60" s="180" t="s">
        <v>1</v>
      </c>
      <c r="B60" s="180"/>
      <c r="C60" s="180"/>
      <c r="D60" s="180"/>
      <c r="E60" s="180"/>
      <c r="F60" s="180"/>
      <c r="G60" s="180"/>
      <c r="H60" s="180"/>
      <c r="I60" s="180"/>
      <c r="J60" s="180"/>
      <c r="K60" s="2"/>
      <c r="L60" s="2"/>
      <c r="M60" s="178" t="s">
        <v>1</v>
      </c>
      <c r="N60" s="178"/>
      <c r="O60" s="178"/>
      <c r="P60" s="178"/>
      <c r="Q60" s="178"/>
      <c r="R60" s="178"/>
      <c r="S60" s="178"/>
      <c r="T60" s="178"/>
      <c r="U60" s="178"/>
      <c r="V60" s="2"/>
    </row>
    <row r="61" spans="1:23" x14ac:dyDescent="0.15">
      <c r="A61" s="121"/>
      <c r="B61" s="121"/>
      <c r="C61" s="121"/>
      <c r="D61" s="181" t="s">
        <v>2</v>
      </c>
      <c r="E61" s="181"/>
      <c r="F61" s="181"/>
      <c r="G61" s="181"/>
      <c r="H61" s="121"/>
      <c r="I61" s="121"/>
      <c r="J61" s="121"/>
      <c r="K61" s="2"/>
      <c r="L61" s="2"/>
      <c r="M61" s="2"/>
      <c r="N61" s="2"/>
      <c r="O61" s="179" t="s">
        <v>2</v>
      </c>
      <c r="P61" s="179"/>
      <c r="Q61" s="179"/>
      <c r="R61" s="179"/>
      <c r="S61" s="2"/>
      <c r="T61" s="2"/>
      <c r="U61" s="2"/>
      <c r="V61" s="2"/>
    </row>
    <row r="62" spans="1:23" x14ac:dyDescent="0.15">
      <c r="A62" s="122"/>
      <c r="B62" s="123" t="str">
        <f>A4</f>
        <v>令和　３年　１月分</v>
      </c>
      <c r="C62" s="121"/>
      <c r="D62" s="121"/>
      <c r="E62" s="121"/>
      <c r="F62" s="121"/>
      <c r="G62" s="121"/>
      <c r="H62" s="202" t="s">
        <v>3</v>
      </c>
      <c r="I62" s="202"/>
      <c r="J62" s="202"/>
      <c r="K62" s="2"/>
      <c r="L62" s="183" t="str">
        <f>A4</f>
        <v>令和　３年　１月分</v>
      </c>
      <c r="M62" s="184"/>
      <c r="N62" s="2"/>
      <c r="O62" s="2"/>
      <c r="P62" s="2"/>
      <c r="Q62" s="2"/>
      <c r="R62" s="2"/>
      <c r="S62" s="185" t="s">
        <v>3</v>
      </c>
      <c r="T62" s="185"/>
      <c r="U62" s="185"/>
      <c r="V62" s="2"/>
    </row>
    <row r="63" spans="1:23" x14ac:dyDescent="0.15">
      <c r="A63" s="121"/>
      <c r="B63" s="124" t="s">
        <v>66</v>
      </c>
      <c r="C63" s="121"/>
      <c r="D63" s="121"/>
      <c r="E63" s="121"/>
      <c r="F63" s="121"/>
      <c r="G63" s="121"/>
      <c r="H63" s="121"/>
      <c r="I63" s="121"/>
      <c r="J63" s="121"/>
      <c r="K63" s="2"/>
      <c r="L63" s="2"/>
      <c r="M63" s="5" t="s">
        <v>67</v>
      </c>
      <c r="N63" s="2"/>
      <c r="O63" s="2"/>
      <c r="P63" s="2"/>
      <c r="Q63" s="2"/>
      <c r="R63" s="2"/>
      <c r="S63" s="2"/>
      <c r="T63" s="2"/>
      <c r="U63" s="2"/>
      <c r="V63" s="2"/>
    </row>
    <row r="64" spans="1:23" ht="14.25" thickBot="1" x14ac:dyDescent="0.2">
      <c r="A64" s="121" t="s">
        <v>5</v>
      </c>
      <c r="B64" s="121"/>
      <c r="C64" s="175" t="s">
        <v>68</v>
      </c>
      <c r="D64" s="175"/>
      <c r="E64" s="175"/>
      <c r="F64" s="175"/>
      <c r="G64" s="175"/>
      <c r="H64" s="175"/>
      <c r="I64" s="121"/>
      <c r="J64" s="121"/>
      <c r="K64" s="2"/>
      <c r="L64" s="2" t="s">
        <v>5</v>
      </c>
      <c r="M64" s="2"/>
      <c r="N64" s="2" t="s">
        <v>69</v>
      </c>
      <c r="O64" s="2"/>
      <c r="P64" s="2"/>
      <c r="Q64" s="2"/>
      <c r="R64" s="2"/>
      <c r="S64" s="2"/>
      <c r="T64" s="2"/>
      <c r="U64" s="2"/>
      <c r="V64" s="2"/>
    </row>
    <row r="65" spans="1:22" ht="14.25" thickTop="1" x14ac:dyDescent="0.15">
      <c r="A65" s="125"/>
      <c r="B65" s="126" t="s">
        <v>7</v>
      </c>
      <c r="C65" s="205" t="s">
        <v>8</v>
      </c>
      <c r="D65" s="206"/>
      <c r="E65" s="205" t="s">
        <v>9</v>
      </c>
      <c r="F65" s="207"/>
      <c r="G65" s="206" t="s">
        <v>10</v>
      </c>
      <c r="H65" s="206"/>
      <c r="I65" s="208" t="s">
        <v>11</v>
      </c>
      <c r="J65" s="209"/>
      <c r="K65" s="2"/>
      <c r="L65" s="6"/>
      <c r="M65" s="7" t="s">
        <v>7</v>
      </c>
      <c r="N65" s="186" t="s">
        <v>8</v>
      </c>
      <c r="O65" s="187"/>
      <c r="P65" s="186" t="s">
        <v>9</v>
      </c>
      <c r="Q65" s="190"/>
      <c r="R65" s="187" t="s">
        <v>10</v>
      </c>
      <c r="S65" s="187"/>
      <c r="T65" s="186" t="s">
        <v>11</v>
      </c>
      <c r="U65" s="190"/>
      <c r="V65" s="2"/>
    </row>
    <row r="66" spans="1:22" x14ac:dyDescent="0.15">
      <c r="A66" s="127"/>
      <c r="B66" s="128"/>
      <c r="C66" s="129" t="s">
        <v>12</v>
      </c>
      <c r="D66" s="86" t="s">
        <v>13</v>
      </c>
      <c r="E66" s="129" t="s">
        <v>12</v>
      </c>
      <c r="F66" s="130" t="s">
        <v>13</v>
      </c>
      <c r="G66" s="131" t="s">
        <v>12</v>
      </c>
      <c r="H66" s="86" t="s">
        <v>13</v>
      </c>
      <c r="I66" s="132" t="s">
        <v>12</v>
      </c>
      <c r="J66" s="133" t="s">
        <v>13</v>
      </c>
      <c r="K66" s="2"/>
      <c r="L66" s="10"/>
      <c r="M66" s="11"/>
      <c r="N66" s="12" t="s">
        <v>12</v>
      </c>
      <c r="O66" s="13" t="s">
        <v>13</v>
      </c>
      <c r="P66" s="12" t="s">
        <v>12</v>
      </c>
      <c r="Q66" s="17" t="s">
        <v>13</v>
      </c>
      <c r="R66" s="16" t="s">
        <v>12</v>
      </c>
      <c r="S66" s="13" t="s">
        <v>13</v>
      </c>
      <c r="T66" s="12" t="s">
        <v>12</v>
      </c>
      <c r="U66" s="17" t="s">
        <v>13</v>
      </c>
      <c r="V66" s="2"/>
    </row>
    <row r="67" spans="1:22" ht="14.25" thickBot="1" x14ac:dyDescent="0.2">
      <c r="A67" s="134" t="s">
        <v>14</v>
      </c>
      <c r="B67" s="135"/>
      <c r="C67" s="136" t="s">
        <v>15</v>
      </c>
      <c r="D67" s="137" t="s">
        <v>16</v>
      </c>
      <c r="E67" s="136" t="s">
        <v>15</v>
      </c>
      <c r="F67" s="138" t="s">
        <v>16</v>
      </c>
      <c r="G67" s="139" t="s">
        <v>15</v>
      </c>
      <c r="H67" s="137" t="s">
        <v>16</v>
      </c>
      <c r="I67" s="140" t="s">
        <v>15</v>
      </c>
      <c r="J67" s="141" t="s">
        <v>16</v>
      </c>
      <c r="K67" s="2"/>
      <c r="L67" s="210" t="s">
        <v>14</v>
      </c>
      <c r="M67" s="211"/>
      <c r="N67" s="19" t="s">
        <v>15</v>
      </c>
      <c r="O67" s="20" t="s">
        <v>16</v>
      </c>
      <c r="P67" s="48" t="s">
        <v>15</v>
      </c>
      <c r="Q67" s="50" t="s">
        <v>16</v>
      </c>
      <c r="R67" s="23" t="s">
        <v>15</v>
      </c>
      <c r="S67" s="20" t="s">
        <v>16</v>
      </c>
      <c r="T67" s="48" t="s">
        <v>15</v>
      </c>
      <c r="U67" s="50" t="s">
        <v>16</v>
      </c>
      <c r="V67" s="2"/>
    </row>
    <row r="68" spans="1:22" ht="18" customHeight="1" thickTop="1" x14ac:dyDescent="0.15">
      <c r="A68" s="78">
        <v>1</v>
      </c>
      <c r="B68" s="79" t="s">
        <v>17</v>
      </c>
      <c r="C68" s="80">
        <v>2061</v>
      </c>
      <c r="D68" s="81">
        <v>667849</v>
      </c>
      <c r="E68" s="89">
        <v>1</v>
      </c>
      <c r="F68" s="90">
        <v>175</v>
      </c>
      <c r="G68" s="80">
        <v>88</v>
      </c>
      <c r="H68" s="84">
        <v>26948</v>
      </c>
      <c r="I68" s="80">
        <f>+C68+E68-G68</f>
        <v>1974</v>
      </c>
      <c r="J68" s="81">
        <f>+D68+F68-H68</f>
        <v>641076</v>
      </c>
      <c r="K68" s="2"/>
      <c r="L68" s="25">
        <v>1</v>
      </c>
      <c r="M68" s="26" t="s">
        <v>17</v>
      </c>
      <c r="N68" s="27"/>
      <c r="O68" s="52"/>
      <c r="P68" s="34"/>
      <c r="Q68" s="35"/>
      <c r="R68" s="27"/>
      <c r="S68" s="28"/>
      <c r="T68" s="53">
        <f>+N68+P68-R68</f>
        <v>0</v>
      </c>
      <c r="U68" s="54">
        <f>+O68+Q68-S68</f>
        <v>0</v>
      </c>
      <c r="V68" s="2"/>
    </row>
    <row r="69" spans="1:22" ht="18" customHeight="1" x14ac:dyDescent="0.15">
      <c r="A69" s="78">
        <v>2</v>
      </c>
      <c r="B69" s="86" t="s">
        <v>18</v>
      </c>
      <c r="C69" s="87">
        <v>668</v>
      </c>
      <c r="D69" s="88">
        <v>21242</v>
      </c>
      <c r="E69" s="89">
        <v>170</v>
      </c>
      <c r="F69" s="90">
        <v>7475</v>
      </c>
      <c r="G69" s="87">
        <v>22</v>
      </c>
      <c r="H69" s="90">
        <v>10327</v>
      </c>
      <c r="I69" s="87">
        <f t="shared" ref="I69:J107" si="9">+C69+E69-G69</f>
        <v>816</v>
      </c>
      <c r="J69" s="88">
        <f t="shared" si="9"/>
        <v>18390</v>
      </c>
      <c r="K69" s="2"/>
      <c r="L69" s="31">
        <v>2</v>
      </c>
      <c r="M69" s="13" t="s">
        <v>18</v>
      </c>
      <c r="N69" s="32"/>
      <c r="O69" s="33"/>
      <c r="P69" s="34"/>
      <c r="Q69" s="35"/>
      <c r="R69" s="32"/>
      <c r="S69" s="33"/>
      <c r="T69" s="29">
        <f t="shared" ref="T69:U107" si="10">+N69+P69-R69</f>
        <v>0</v>
      </c>
      <c r="U69" s="55">
        <f t="shared" si="10"/>
        <v>0</v>
      </c>
      <c r="V69" s="2"/>
    </row>
    <row r="70" spans="1:22" ht="18" customHeight="1" x14ac:dyDescent="0.15">
      <c r="A70" s="78">
        <v>3</v>
      </c>
      <c r="B70" s="86" t="s">
        <v>19</v>
      </c>
      <c r="C70" s="87">
        <v>0</v>
      </c>
      <c r="D70" s="88">
        <v>0</v>
      </c>
      <c r="E70" s="89">
        <v>0</v>
      </c>
      <c r="F70" s="90">
        <v>0</v>
      </c>
      <c r="G70" s="87">
        <v>0</v>
      </c>
      <c r="H70" s="90">
        <v>0</v>
      </c>
      <c r="I70" s="87">
        <f t="shared" si="9"/>
        <v>0</v>
      </c>
      <c r="J70" s="88">
        <f t="shared" si="9"/>
        <v>0</v>
      </c>
      <c r="K70" s="2"/>
      <c r="L70" s="31">
        <v>3</v>
      </c>
      <c r="M70" s="13" t="s">
        <v>19</v>
      </c>
      <c r="N70" s="32"/>
      <c r="O70" s="33"/>
      <c r="P70" s="34"/>
      <c r="Q70" s="35"/>
      <c r="R70" s="32"/>
      <c r="S70" s="33"/>
      <c r="T70" s="29">
        <f t="shared" si="10"/>
        <v>0</v>
      </c>
      <c r="U70" s="55">
        <f t="shared" si="10"/>
        <v>0</v>
      </c>
      <c r="V70" s="2"/>
    </row>
    <row r="71" spans="1:22" ht="18" customHeight="1" x14ac:dyDescent="0.15">
      <c r="A71" s="78">
        <v>4</v>
      </c>
      <c r="B71" s="86" t="s">
        <v>20</v>
      </c>
      <c r="C71" s="87">
        <v>201</v>
      </c>
      <c r="D71" s="88">
        <v>28852</v>
      </c>
      <c r="E71" s="89">
        <v>179</v>
      </c>
      <c r="F71" s="90">
        <v>25750</v>
      </c>
      <c r="G71" s="87">
        <v>72</v>
      </c>
      <c r="H71" s="90">
        <v>13854</v>
      </c>
      <c r="I71" s="91">
        <f t="shared" si="9"/>
        <v>308</v>
      </c>
      <c r="J71" s="92">
        <f t="shared" si="9"/>
        <v>40748</v>
      </c>
      <c r="K71" s="2"/>
      <c r="L71" s="31">
        <v>4</v>
      </c>
      <c r="M71" s="13" t="s">
        <v>20</v>
      </c>
      <c r="N71" s="32"/>
      <c r="O71" s="33"/>
      <c r="P71" s="34"/>
      <c r="Q71" s="35"/>
      <c r="R71" s="32"/>
      <c r="S71" s="33"/>
      <c r="T71" s="29">
        <f t="shared" si="10"/>
        <v>0</v>
      </c>
      <c r="U71" s="55">
        <f t="shared" si="10"/>
        <v>0</v>
      </c>
      <c r="V71" s="2"/>
    </row>
    <row r="72" spans="1:22" ht="18" customHeight="1" x14ac:dyDescent="0.15">
      <c r="A72" s="78">
        <v>5</v>
      </c>
      <c r="B72" s="86" t="s">
        <v>21</v>
      </c>
      <c r="C72" s="87">
        <v>0</v>
      </c>
      <c r="D72" s="88">
        <v>0</v>
      </c>
      <c r="E72" s="89">
        <v>0</v>
      </c>
      <c r="F72" s="90">
        <v>0</v>
      </c>
      <c r="G72" s="87">
        <v>0</v>
      </c>
      <c r="H72" s="90">
        <v>0</v>
      </c>
      <c r="I72" s="91">
        <f t="shared" si="9"/>
        <v>0</v>
      </c>
      <c r="J72" s="92">
        <f t="shared" si="9"/>
        <v>0</v>
      </c>
      <c r="K72" s="2"/>
      <c r="L72" s="31">
        <v>5</v>
      </c>
      <c r="M72" s="13" t="s">
        <v>21</v>
      </c>
      <c r="N72" s="32"/>
      <c r="O72" s="33"/>
      <c r="P72" s="34"/>
      <c r="Q72" s="35"/>
      <c r="R72" s="32"/>
      <c r="S72" s="33"/>
      <c r="T72" s="29">
        <f t="shared" si="10"/>
        <v>0</v>
      </c>
      <c r="U72" s="55">
        <f t="shared" si="10"/>
        <v>0</v>
      </c>
      <c r="V72" s="2"/>
    </row>
    <row r="73" spans="1:22" ht="18" customHeight="1" x14ac:dyDescent="0.15">
      <c r="A73" s="78">
        <v>6</v>
      </c>
      <c r="B73" s="86" t="s">
        <v>22</v>
      </c>
      <c r="C73" s="87">
        <v>0</v>
      </c>
      <c r="D73" s="88">
        <v>0</v>
      </c>
      <c r="E73" s="89">
        <v>0</v>
      </c>
      <c r="F73" s="90">
        <v>0</v>
      </c>
      <c r="G73" s="87">
        <v>0</v>
      </c>
      <c r="H73" s="90">
        <v>0</v>
      </c>
      <c r="I73" s="91">
        <f t="shared" si="9"/>
        <v>0</v>
      </c>
      <c r="J73" s="92">
        <f t="shared" si="9"/>
        <v>0</v>
      </c>
      <c r="K73" s="2"/>
      <c r="L73" s="31">
        <v>6</v>
      </c>
      <c r="M73" s="13" t="s">
        <v>22</v>
      </c>
      <c r="N73" s="32"/>
      <c r="O73" s="33"/>
      <c r="P73" s="34"/>
      <c r="Q73" s="35"/>
      <c r="R73" s="32"/>
      <c r="S73" s="33"/>
      <c r="T73" s="29">
        <f t="shared" si="10"/>
        <v>0</v>
      </c>
      <c r="U73" s="55">
        <f t="shared" si="10"/>
        <v>0</v>
      </c>
      <c r="V73" s="2"/>
    </row>
    <row r="74" spans="1:22" ht="18" customHeight="1" x14ac:dyDescent="0.15">
      <c r="A74" s="78">
        <v>7</v>
      </c>
      <c r="B74" s="86" t="s">
        <v>23</v>
      </c>
      <c r="C74" s="87">
        <v>18</v>
      </c>
      <c r="D74" s="88">
        <v>4032</v>
      </c>
      <c r="E74" s="89">
        <v>0</v>
      </c>
      <c r="F74" s="90">
        <v>0</v>
      </c>
      <c r="G74" s="87">
        <v>10</v>
      </c>
      <c r="H74" s="90">
        <v>2304</v>
      </c>
      <c r="I74" s="91">
        <f t="shared" si="9"/>
        <v>8</v>
      </c>
      <c r="J74" s="92">
        <f t="shared" si="9"/>
        <v>1728</v>
      </c>
      <c r="K74" s="2"/>
      <c r="L74" s="31">
        <v>7</v>
      </c>
      <c r="M74" s="13" t="s">
        <v>23</v>
      </c>
      <c r="N74" s="32"/>
      <c r="O74" s="33"/>
      <c r="P74" s="34"/>
      <c r="Q74" s="35"/>
      <c r="R74" s="32"/>
      <c r="S74" s="33"/>
      <c r="T74" s="29">
        <f t="shared" si="10"/>
        <v>0</v>
      </c>
      <c r="U74" s="55">
        <f t="shared" si="10"/>
        <v>0</v>
      </c>
      <c r="V74" s="2"/>
    </row>
    <row r="75" spans="1:22" ht="18" customHeight="1" x14ac:dyDescent="0.15">
      <c r="A75" s="78">
        <v>8</v>
      </c>
      <c r="B75" s="86" t="s">
        <v>24</v>
      </c>
      <c r="C75" s="87">
        <v>0</v>
      </c>
      <c r="D75" s="88">
        <v>0</v>
      </c>
      <c r="E75" s="89">
        <v>0</v>
      </c>
      <c r="F75" s="90">
        <v>0</v>
      </c>
      <c r="G75" s="87">
        <v>0</v>
      </c>
      <c r="H75" s="90">
        <v>0</v>
      </c>
      <c r="I75" s="91">
        <f t="shared" si="9"/>
        <v>0</v>
      </c>
      <c r="J75" s="92">
        <f t="shared" si="9"/>
        <v>0</v>
      </c>
      <c r="K75" s="2"/>
      <c r="L75" s="31">
        <v>8</v>
      </c>
      <c r="M75" s="13" t="s">
        <v>24</v>
      </c>
      <c r="N75" s="32"/>
      <c r="O75" s="33"/>
      <c r="P75" s="34"/>
      <c r="Q75" s="35"/>
      <c r="R75" s="32"/>
      <c r="S75" s="33"/>
      <c r="T75" s="29">
        <f t="shared" si="10"/>
        <v>0</v>
      </c>
      <c r="U75" s="55">
        <f t="shared" si="10"/>
        <v>0</v>
      </c>
      <c r="V75" s="2"/>
    </row>
    <row r="76" spans="1:22" ht="18" customHeight="1" x14ac:dyDescent="0.15">
      <c r="A76" s="78">
        <v>9</v>
      </c>
      <c r="B76" s="86" t="s">
        <v>25</v>
      </c>
      <c r="C76" s="87">
        <v>0</v>
      </c>
      <c r="D76" s="88">
        <v>0</v>
      </c>
      <c r="E76" s="89">
        <v>0</v>
      </c>
      <c r="F76" s="90">
        <v>0</v>
      </c>
      <c r="G76" s="87">
        <v>0</v>
      </c>
      <c r="H76" s="90">
        <v>0</v>
      </c>
      <c r="I76" s="91">
        <f t="shared" si="9"/>
        <v>0</v>
      </c>
      <c r="J76" s="92">
        <f t="shared" si="9"/>
        <v>0</v>
      </c>
      <c r="K76" s="2"/>
      <c r="L76" s="31">
        <v>9</v>
      </c>
      <c r="M76" s="13" t="s">
        <v>25</v>
      </c>
      <c r="N76" s="32"/>
      <c r="O76" s="33"/>
      <c r="P76" s="34"/>
      <c r="Q76" s="35"/>
      <c r="R76" s="32"/>
      <c r="S76" s="33"/>
      <c r="T76" s="29">
        <f t="shared" si="10"/>
        <v>0</v>
      </c>
      <c r="U76" s="55">
        <f t="shared" si="10"/>
        <v>0</v>
      </c>
      <c r="V76" s="2"/>
    </row>
    <row r="77" spans="1:22" ht="18" customHeight="1" x14ac:dyDescent="0.15">
      <c r="A77" s="78">
        <v>10</v>
      </c>
      <c r="B77" s="86" t="s">
        <v>26</v>
      </c>
      <c r="C77" s="87">
        <v>0</v>
      </c>
      <c r="D77" s="88">
        <v>0</v>
      </c>
      <c r="E77" s="89">
        <v>0</v>
      </c>
      <c r="F77" s="90">
        <v>0</v>
      </c>
      <c r="G77" s="87">
        <v>0</v>
      </c>
      <c r="H77" s="90">
        <v>0</v>
      </c>
      <c r="I77" s="91">
        <f t="shared" si="9"/>
        <v>0</v>
      </c>
      <c r="J77" s="92">
        <f t="shared" si="9"/>
        <v>0</v>
      </c>
      <c r="K77" s="2"/>
      <c r="L77" s="31">
        <v>10</v>
      </c>
      <c r="M77" s="13" t="s">
        <v>26</v>
      </c>
      <c r="N77" s="32"/>
      <c r="O77" s="33"/>
      <c r="P77" s="34"/>
      <c r="Q77" s="35"/>
      <c r="R77" s="32"/>
      <c r="S77" s="33"/>
      <c r="T77" s="29">
        <f t="shared" si="10"/>
        <v>0</v>
      </c>
      <c r="U77" s="55">
        <f t="shared" si="10"/>
        <v>0</v>
      </c>
      <c r="V77" s="2"/>
    </row>
    <row r="78" spans="1:22" ht="18" customHeight="1" x14ac:dyDescent="0.15">
      <c r="A78" s="78">
        <v>11</v>
      </c>
      <c r="B78" s="86" t="s">
        <v>27</v>
      </c>
      <c r="C78" s="87">
        <v>101</v>
      </c>
      <c r="D78" s="88">
        <v>13878</v>
      </c>
      <c r="E78" s="89">
        <v>9</v>
      </c>
      <c r="F78" s="90">
        <v>1350</v>
      </c>
      <c r="G78" s="87">
        <v>26</v>
      </c>
      <c r="H78" s="90">
        <v>4380</v>
      </c>
      <c r="I78" s="91">
        <f t="shared" si="9"/>
        <v>84</v>
      </c>
      <c r="J78" s="92">
        <f t="shared" si="9"/>
        <v>10848</v>
      </c>
      <c r="K78" s="2"/>
      <c r="L78" s="31">
        <v>11</v>
      </c>
      <c r="M78" s="13" t="s">
        <v>27</v>
      </c>
      <c r="N78" s="32"/>
      <c r="O78" s="33"/>
      <c r="P78" s="34"/>
      <c r="Q78" s="35"/>
      <c r="R78" s="32"/>
      <c r="S78" s="33"/>
      <c r="T78" s="29">
        <f t="shared" si="10"/>
        <v>0</v>
      </c>
      <c r="U78" s="55">
        <f t="shared" si="10"/>
        <v>0</v>
      </c>
      <c r="V78" s="2"/>
    </row>
    <row r="79" spans="1:22" ht="18" customHeight="1" x14ac:dyDescent="0.15">
      <c r="A79" s="78">
        <v>12</v>
      </c>
      <c r="B79" s="86" t="s">
        <v>28</v>
      </c>
      <c r="C79" s="87">
        <v>0</v>
      </c>
      <c r="D79" s="88">
        <v>0</v>
      </c>
      <c r="E79" s="89">
        <v>0</v>
      </c>
      <c r="F79" s="90">
        <v>0</v>
      </c>
      <c r="G79" s="87">
        <v>0</v>
      </c>
      <c r="H79" s="90">
        <v>0</v>
      </c>
      <c r="I79" s="91">
        <f t="shared" si="9"/>
        <v>0</v>
      </c>
      <c r="J79" s="92">
        <f t="shared" si="9"/>
        <v>0</v>
      </c>
      <c r="K79" s="2"/>
      <c r="L79" s="31">
        <v>12</v>
      </c>
      <c r="M79" s="13" t="s">
        <v>28</v>
      </c>
      <c r="N79" s="32"/>
      <c r="O79" s="33"/>
      <c r="P79" s="34"/>
      <c r="Q79" s="35"/>
      <c r="R79" s="32"/>
      <c r="S79" s="33"/>
      <c r="T79" s="29">
        <f t="shared" si="10"/>
        <v>0</v>
      </c>
      <c r="U79" s="55">
        <f t="shared" si="10"/>
        <v>0</v>
      </c>
      <c r="V79" s="2"/>
    </row>
    <row r="80" spans="1:22" ht="18" customHeight="1" x14ac:dyDescent="0.15">
      <c r="A80" s="78">
        <v>13</v>
      </c>
      <c r="B80" s="86" t="s">
        <v>29</v>
      </c>
      <c r="C80" s="87">
        <v>1089</v>
      </c>
      <c r="D80" s="88">
        <v>419704</v>
      </c>
      <c r="E80" s="89">
        <v>593</v>
      </c>
      <c r="F80" s="90">
        <v>206595</v>
      </c>
      <c r="G80" s="87">
        <v>780</v>
      </c>
      <c r="H80" s="90">
        <v>223788</v>
      </c>
      <c r="I80" s="91">
        <f t="shared" si="9"/>
        <v>902</v>
      </c>
      <c r="J80" s="92">
        <f t="shared" si="9"/>
        <v>402511</v>
      </c>
      <c r="K80" s="2"/>
      <c r="L80" s="31">
        <v>13</v>
      </c>
      <c r="M80" s="13" t="s">
        <v>29</v>
      </c>
      <c r="N80" s="32"/>
      <c r="O80" s="33"/>
      <c r="P80" s="34"/>
      <c r="Q80" s="35"/>
      <c r="R80" s="32"/>
      <c r="S80" s="33"/>
      <c r="T80" s="29">
        <f t="shared" si="10"/>
        <v>0</v>
      </c>
      <c r="U80" s="55">
        <f t="shared" si="10"/>
        <v>0</v>
      </c>
      <c r="V80" s="2"/>
    </row>
    <row r="81" spans="1:22" ht="18" customHeight="1" x14ac:dyDescent="0.15">
      <c r="A81" s="78">
        <v>14</v>
      </c>
      <c r="B81" s="86" t="s">
        <v>30</v>
      </c>
      <c r="C81" s="87">
        <v>20</v>
      </c>
      <c r="D81" s="88">
        <v>3600</v>
      </c>
      <c r="E81" s="89">
        <v>30</v>
      </c>
      <c r="F81" s="90">
        <v>5400</v>
      </c>
      <c r="G81" s="87">
        <v>30</v>
      </c>
      <c r="H81" s="90">
        <v>5400</v>
      </c>
      <c r="I81" s="91">
        <f t="shared" si="9"/>
        <v>20</v>
      </c>
      <c r="J81" s="92">
        <f t="shared" si="9"/>
        <v>3600</v>
      </c>
      <c r="K81" s="2"/>
      <c r="L81" s="31">
        <v>14</v>
      </c>
      <c r="M81" s="13" t="s">
        <v>30</v>
      </c>
      <c r="N81" s="32"/>
      <c r="O81" s="33"/>
      <c r="P81" s="34"/>
      <c r="Q81" s="35"/>
      <c r="R81" s="32"/>
      <c r="S81" s="33"/>
      <c r="T81" s="29">
        <f t="shared" si="10"/>
        <v>0</v>
      </c>
      <c r="U81" s="55">
        <f t="shared" si="10"/>
        <v>0</v>
      </c>
      <c r="V81" s="2"/>
    </row>
    <row r="82" spans="1:22" ht="18" customHeight="1" x14ac:dyDescent="0.15">
      <c r="A82" s="78">
        <v>15</v>
      </c>
      <c r="B82" s="86" t="s">
        <v>31</v>
      </c>
      <c r="C82" s="87">
        <v>597</v>
      </c>
      <c r="D82" s="88">
        <v>142742</v>
      </c>
      <c r="E82" s="89" ph="1">
        <v>102</v>
      </c>
      <c r="F82" s="90">
        <v>37335</v>
      </c>
      <c r="G82" s="87">
        <v>123</v>
      </c>
      <c r="H82" s="90">
        <v>50794</v>
      </c>
      <c r="I82" s="91">
        <f t="shared" si="9"/>
        <v>576</v>
      </c>
      <c r="J82" s="92">
        <f t="shared" si="9"/>
        <v>129283</v>
      </c>
      <c r="K82" s="2"/>
      <c r="L82" s="31">
        <v>15</v>
      </c>
      <c r="M82" s="13" t="s">
        <v>31</v>
      </c>
      <c r="N82" s="32"/>
      <c r="O82" s="33"/>
      <c r="P82" s="34"/>
      <c r="Q82" s="35"/>
      <c r="R82" s="32"/>
      <c r="S82" s="33"/>
      <c r="T82" s="29">
        <f t="shared" si="10"/>
        <v>0</v>
      </c>
      <c r="U82" s="55">
        <f t="shared" si="10"/>
        <v>0</v>
      </c>
      <c r="V82" s="2"/>
    </row>
    <row r="83" spans="1:22" ht="18" customHeight="1" x14ac:dyDescent="0.15">
      <c r="A83" s="78">
        <v>16</v>
      </c>
      <c r="B83" s="86" t="s">
        <v>32</v>
      </c>
      <c r="C83" s="87">
        <v>735</v>
      </c>
      <c r="D83" s="88">
        <v>2186306</v>
      </c>
      <c r="E83" s="89">
        <v>681</v>
      </c>
      <c r="F83" s="90">
        <v>791661</v>
      </c>
      <c r="G83" s="87">
        <v>654</v>
      </c>
      <c r="H83" s="90">
        <v>791932</v>
      </c>
      <c r="I83" s="91">
        <f t="shared" si="9"/>
        <v>762</v>
      </c>
      <c r="J83" s="92">
        <f t="shared" si="9"/>
        <v>2186035</v>
      </c>
      <c r="K83" s="2"/>
      <c r="L83" s="31">
        <v>16</v>
      </c>
      <c r="M83" s="13" t="s">
        <v>32</v>
      </c>
      <c r="N83" s="32"/>
      <c r="O83" s="33"/>
      <c r="P83" s="34"/>
      <c r="Q83" s="35"/>
      <c r="R83" s="32"/>
      <c r="S83" s="33"/>
      <c r="T83" s="29">
        <f t="shared" si="10"/>
        <v>0</v>
      </c>
      <c r="U83" s="55">
        <f t="shared" si="10"/>
        <v>0</v>
      </c>
      <c r="V83" s="2"/>
    </row>
    <row r="84" spans="1:22" ht="18" customHeight="1" x14ac:dyDescent="0.15">
      <c r="A84" s="78">
        <v>17</v>
      </c>
      <c r="B84" s="86" t="s">
        <v>33</v>
      </c>
      <c r="C84" s="87">
        <v>795</v>
      </c>
      <c r="D84" s="88">
        <v>198149</v>
      </c>
      <c r="E84" s="89">
        <v>244</v>
      </c>
      <c r="F84" s="90">
        <v>164724</v>
      </c>
      <c r="G84" s="87">
        <v>255</v>
      </c>
      <c r="H84" s="90">
        <v>180564</v>
      </c>
      <c r="I84" s="91">
        <f t="shared" si="9"/>
        <v>784</v>
      </c>
      <c r="J84" s="92">
        <f t="shared" si="9"/>
        <v>182309</v>
      </c>
      <c r="K84" s="2"/>
      <c r="L84" s="31">
        <v>17</v>
      </c>
      <c r="M84" s="13" t="s">
        <v>33</v>
      </c>
      <c r="N84" s="32"/>
      <c r="O84" s="33"/>
      <c r="P84" s="34"/>
      <c r="Q84" s="35"/>
      <c r="R84" s="32"/>
      <c r="S84" s="33"/>
      <c r="T84" s="29">
        <f t="shared" si="10"/>
        <v>0</v>
      </c>
      <c r="U84" s="55">
        <f t="shared" si="10"/>
        <v>0</v>
      </c>
      <c r="V84" s="2"/>
    </row>
    <row r="85" spans="1:22" ht="18" customHeight="1" x14ac:dyDescent="0.15">
      <c r="A85" s="78">
        <v>18</v>
      </c>
      <c r="B85" s="86" t="s">
        <v>34</v>
      </c>
      <c r="C85" s="87">
        <v>112</v>
      </c>
      <c r="D85" s="88">
        <v>90530</v>
      </c>
      <c r="E85" s="89">
        <v>59</v>
      </c>
      <c r="F85" s="90">
        <v>48820</v>
      </c>
      <c r="G85" s="87">
        <v>71</v>
      </c>
      <c r="H85" s="90">
        <v>58915</v>
      </c>
      <c r="I85" s="91">
        <f t="shared" si="9"/>
        <v>100</v>
      </c>
      <c r="J85" s="92">
        <f t="shared" si="9"/>
        <v>80435</v>
      </c>
      <c r="K85" s="2"/>
      <c r="L85" s="31">
        <v>18</v>
      </c>
      <c r="M85" s="13" t="s">
        <v>34</v>
      </c>
      <c r="N85" s="32"/>
      <c r="O85" s="33"/>
      <c r="P85" s="34"/>
      <c r="Q85" s="35"/>
      <c r="R85" s="32"/>
      <c r="S85" s="33"/>
      <c r="T85" s="29">
        <f t="shared" si="10"/>
        <v>0</v>
      </c>
      <c r="U85" s="55">
        <f t="shared" si="10"/>
        <v>0</v>
      </c>
      <c r="V85" s="2"/>
    </row>
    <row r="86" spans="1:22" ht="18" customHeight="1" x14ac:dyDescent="0.15">
      <c r="A86" s="78">
        <v>19</v>
      </c>
      <c r="B86" s="86" t="s">
        <v>35</v>
      </c>
      <c r="C86" s="87">
        <v>731</v>
      </c>
      <c r="D86" s="88">
        <v>1146457</v>
      </c>
      <c r="E86" s="89">
        <v>681</v>
      </c>
      <c r="F86" s="90">
        <v>1194008</v>
      </c>
      <c r="G86" s="87">
        <v>526</v>
      </c>
      <c r="H86" s="90">
        <v>812382</v>
      </c>
      <c r="I86" s="91">
        <f t="shared" si="9"/>
        <v>886</v>
      </c>
      <c r="J86" s="92">
        <f t="shared" si="9"/>
        <v>1528083</v>
      </c>
      <c r="K86" s="2"/>
      <c r="L86" s="31">
        <v>19</v>
      </c>
      <c r="M86" s="13" t="s">
        <v>35</v>
      </c>
      <c r="N86" s="32"/>
      <c r="O86" s="33"/>
      <c r="P86" s="34"/>
      <c r="Q86" s="35"/>
      <c r="R86" s="32"/>
      <c r="S86" s="33"/>
      <c r="T86" s="29">
        <f t="shared" si="10"/>
        <v>0</v>
      </c>
      <c r="U86" s="55">
        <f t="shared" si="10"/>
        <v>0</v>
      </c>
      <c r="V86" s="2"/>
    </row>
    <row r="87" spans="1:22" ht="18" customHeight="1" x14ac:dyDescent="0.15">
      <c r="A87" s="78">
        <v>20</v>
      </c>
      <c r="B87" s="86" t="s">
        <v>36</v>
      </c>
      <c r="C87" s="87">
        <v>22</v>
      </c>
      <c r="D87" s="88">
        <v>3306</v>
      </c>
      <c r="E87" s="89">
        <v>2</v>
      </c>
      <c r="F87" s="90">
        <v>225</v>
      </c>
      <c r="G87" s="87">
        <v>0</v>
      </c>
      <c r="H87" s="90">
        <v>0</v>
      </c>
      <c r="I87" s="91">
        <f t="shared" si="9"/>
        <v>24</v>
      </c>
      <c r="J87" s="92">
        <f t="shared" si="9"/>
        <v>3531</v>
      </c>
      <c r="K87" s="2"/>
      <c r="L87" s="31">
        <v>20</v>
      </c>
      <c r="M87" s="13" t="s">
        <v>36</v>
      </c>
      <c r="N87" s="32">
        <v>171</v>
      </c>
      <c r="O87" s="33">
        <v>26600</v>
      </c>
      <c r="P87" s="34">
        <v>67</v>
      </c>
      <c r="Q87" s="35">
        <v>17600</v>
      </c>
      <c r="R87" s="32">
        <v>29</v>
      </c>
      <c r="S87" s="33">
        <v>15700</v>
      </c>
      <c r="T87" s="29">
        <f t="shared" si="10"/>
        <v>209</v>
      </c>
      <c r="U87" s="55">
        <f t="shared" si="10"/>
        <v>28500</v>
      </c>
      <c r="V87" s="2"/>
    </row>
    <row r="88" spans="1:22" ht="18" customHeight="1" x14ac:dyDescent="0.15">
      <c r="A88" s="78">
        <v>21</v>
      </c>
      <c r="B88" s="86" t="s">
        <v>37</v>
      </c>
      <c r="C88" s="87">
        <v>123</v>
      </c>
      <c r="D88" s="88">
        <v>55636</v>
      </c>
      <c r="E88" s="89">
        <v>80</v>
      </c>
      <c r="F88" s="90">
        <v>36346</v>
      </c>
      <c r="G88" s="87">
        <v>85</v>
      </c>
      <c r="H88" s="90">
        <v>38295</v>
      </c>
      <c r="I88" s="91">
        <f t="shared" si="9"/>
        <v>118</v>
      </c>
      <c r="J88" s="92">
        <f t="shared" si="9"/>
        <v>53687</v>
      </c>
      <c r="K88" s="2"/>
      <c r="L88" s="31">
        <v>21</v>
      </c>
      <c r="M88" s="13" t="s">
        <v>37</v>
      </c>
      <c r="N88" s="32">
        <v>11</v>
      </c>
      <c r="O88" s="33">
        <v>5305</v>
      </c>
      <c r="P88" s="34">
        <v>4</v>
      </c>
      <c r="Q88" s="35">
        <v>1440</v>
      </c>
      <c r="R88" s="32">
        <v>8</v>
      </c>
      <c r="S88" s="33">
        <v>2735</v>
      </c>
      <c r="T88" s="29">
        <f t="shared" si="10"/>
        <v>7</v>
      </c>
      <c r="U88" s="55">
        <f t="shared" si="10"/>
        <v>4010</v>
      </c>
      <c r="V88" s="2"/>
    </row>
    <row r="89" spans="1:22" ht="18" customHeight="1" x14ac:dyDescent="0.15">
      <c r="A89" s="78">
        <v>22</v>
      </c>
      <c r="B89" s="86" t="s">
        <v>38</v>
      </c>
      <c r="C89" s="87">
        <v>5680</v>
      </c>
      <c r="D89" s="88">
        <v>436159</v>
      </c>
      <c r="E89" s="89">
        <v>310</v>
      </c>
      <c r="F89" s="90">
        <v>22790</v>
      </c>
      <c r="G89" s="87">
        <v>1765</v>
      </c>
      <c r="H89" s="90">
        <v>408625</v>
      </c>
      <c r="I89" s="91">
        <f t="shared" si="9"/>
        <v>4225</v>
      </c>
      <c r="J89" s="92">
        <f t="shared" si="9"/>
        <v>50324</v>
      </c>
      <c r="K89" s="2"/>
      <c r="L89" s="31">
        <v>22</v>
      </c>
      <c r="M89" s="13" t="s">
        <v>38</v>
      </c>
      <c r="N89" s="32"/>
      <c r="O89" s="33"/>
      <c r="P89" s="34"/>
      <c r="Q89" s="35"/>
      <c r="R89" s="32"/>
      <c r="S89" s="33"/>
      <c r="T89" s="29">
        <f t="shared" si="10"/>
        <v>0</v>
      </c>
      <c r="U89" s="55">
        <f t="shared" si="10"/>
        <v>0</v>
      </c>
      <c r="V89" s="2"/>
    </row>
    <row r="90" spans="1:22" ht="18" customHeight="1" x14ac:dyDescent="0.15">
      <c r="A90" s="78">
        <v>23</v>
      </c>
      <c r="B90" s="86" t="s">
        <v>39</v>
      </c>
      <c r="C90" s="87">
        <v>239</v>
      </c>
      <c r="D90" s="88">
        <v>186067</v>
      </c>
      <c r="E90" s="89">
        <v>23</v>
      </c>
      <c r="F90" s="90">
        <v>16688</v>
      </c>
      <c r="G90" s="87">
        <v>42</v>
      </c>
      <c r="H90" s="90">
        <v>33097</v>
      </c>
      <c r="I90" s="91">
        <f t="shared" si="9"/>
        <v>220</v>
      </c>
      <c r="J90" s="92">
        <f t="shared" si="9"/>
        <v>169658</v>
      </c>
      <c r="K90" s="2"/>
      <c r="L90" s="31">
        <v>23</v>
      </c>
      <c r="M90" s="13" t="s">
        <v>39</v>
      </c>
      <c r="N90" s="32"/>
      <c r="O90" s="33"/>
      <c r="P90" s="34"/>
      <c r="Q90" s="35"/>
      <c r="R90" s="32"/>
      <c r="S90" s="33"/>
      <c r="T90" s="29">
        <f t="shared" si="10"/>
        <v>0</v>
      </c>
      <c r="U90" s="55">
        <f t="shared" si="10"/>
        <v>0</v>
      </c>
      <c r="V90" s="2"/>
    </row>
    <row r="91" spans="1:22" ht="18" customHeight="1" x14ac:dyDescent="0.15">
      <c r="A91" s="78">
        <v>24</v>
      </c>
      <c r="B91" s="86" t="s">
        <v>40</v>
      </c>
      <c r="C91" s="87">
        <v>2848</v>
      </c>
      <c r="D91" s="88">
        <v>340609</v>
      </c>
      <c r="E91" s="89">
        <v>1822</v>
      </c>
      <c r="F91" s="90">
        <v>68897</v>
      </c>
      <c r="G91" s="87">
        <v>1651</v>
      </c>
      <c r="H91" s="90">
        <v>84966</v>
      </c>
      <c r="I91" s="91">
        <f t="shared" si="9"/>
        <v>3019</v>
      </c>
      <c r="J91" s="92">
        <f t="shared" si="9"/>
        <v>324540</v>
      </c>
      <c r="K91" s="2"/>
      <c r="L91" s="31">
        <v>24</v>
      </c>
      <c r="M91" s="13" t="s">
        <v>40</v>
      </c>
      <c r="N91" s="32"/>
      <c r="O91" s="33"/>
      <c r="P91" s="34"/>
      <c r="Q91" s="35"/>
      <c r="R91" s="32"/>
      <c r="S91" s="33"/>
      <c r="T91" s="56">
        <f t="shared" si="10"/>
        <v>0</v>
      </c>
      <c r="U91" s="55">
        <f t="shared" si="10"/>
        <v>0</v>
      </c>
      <c r="V91" s="2"/>
    </row>
    <row r="92" spans="1:22" ht="18" customHeight="1" x14ac:dyDescent="0.15">
      <c r="A92" s="78">
        <v>25</v>
      </c>
      <c r="B92" s="86" t="s">
        <v>41</v>
      </c>
      <c r="C92" s="87">
        <v>2681</v>
      </c>
      <c r="D92" s="88">
        <v>779389</v>
      </c>
      <c r="E92" s="89">
        <v>2575</v>
      </c>
      <c r="F92" s="90">
        <v>746523</v>
      </c>
      <c r="G92" s="87">
        <v>2317</v>
      </c>
      <c r="H92" s="90">
        <v>642581</v>
      </c>
      <c r="I92" s="91">
        <f t="shared" si="9"/>
        <v>2939</v>
      </c>
      <c r="J92" s="92">
        <f t="shared" si="9"/>
        <v>883331</v>
      </c>
      <c r="K92" s="2"/>
      <c r="L92" s="31">
        <v>25</v>
      </c>
      <c r="M92" s="13" t="s">
        <v>41</v>
      </c>
      <c r="N92" s="32">
        <v>1856</v>
      </c>
      <c r="O92" s="33">
        <v>696000</v>
      </c>
      <c r="P92" s="34">
        <v>671</v>
      </c>
      <c r="Q92" s="35">
        <v>251625</v>
      </c>
      <c r="R92" s="32">
        <v>971</v>
      </c>
      <c r="S92" s="33">
        <v>364125</v>
      </c>
      <c r="T92" s="34">
        <f t="shared" si="10"/>
        <v>1556</v>
      </c>
      <c r="U92" s="55">
        <f t="shared" si="10"/>
        <v>583500</v>
      </c>
      <c r="V92" s="2"/>
    </row>
    <row r="93" spans="1:22" ht="18" customHeight="1" x14ac:dyDescent="0.15">
      <c r="A93" s="78">
        <v>26</v>
      </c>
      <c r="B93" s="86" t="s">
        <v>42</v>
      </c>
      <c r="C93" s="87">
        <v>3732</v>
      </c>
      <c r="D93" s="88">
        <v>1073181</v>
      </c>
      <c r="E93" s="93">
        <v>3879</v>
      </c>
      <c r="F93" s="90">
        <v>1275593</v>
      </c>
      <c r="G93" s="87">
        <v>3870</v>
      </c>
      <c r="H93" s="90">
        <v>1295021</v>
      </c>
      <c r="I93" s="91">
        <f t="shared" si="9"/>
        <v>3741</v>
      </c>
      <c r="J93" s="92">
        <f t="shared" si="9"/>
        <v>1053753</v>
      </c>
      <c r="K93" s="2"/>
      <c r="L93" s="31">
        <v>26</v>
      </c>
      <c r="M93" s="13" t="s">
        <v>42</v>
      </c>
      <c r="N93" s="32"/>
      <c r="O93" s="33"/>
      <c r="P93" s="34"/>
      <c r="Q93" s="35"/>
      <c r="R93" s="32"/>
      <c r="S93" s="33"/>
      <c r="T93" s="29">
        <f t="shared" si="10"/>
        <v>0</v>
      </c>
      <c r="U93" s="55">
        <f t="shared" si="10"/>
        <v>0</v>
      </c>
      <c r="V93" s="2"/>
    </row>
    <row r="94" spans="1:22" ht="18" customHeight="1" x14ac:dyDescent="0.15">
      <c r="A94" s="78">
        <v>27</v>
      </c>
      <c r="B94" s="86" t="s">
        <v>43</v>
      </c>
      <c r="C94" s="87">
        <v>43872</v>
      </c>
      <c r="D94" s="88">
        <v>6081540</v>
      </c>
      <c r="E94" s="89">
        <v>16917</v>
      </c>
      <c r="F94" s="90">
        <v>2572710</v>
      </c>
      <c r="G94" s="87">
        <v>16427</v>
      </c>
      <c r="H94" s="90">
        <v>2523388</v>
      </c>
      <c r="I94" s="91">
        <f t="shared" si="9"/>
        <v>44362</v>
      </c>
      <c r="J94" s="92">
        <f t="shared" si="9"/>
        <v>6130862</v>
      </c>
      <c r="K94" s="2"/>
      <c r="L94" s="31">
        <v>27</v>
      </c>
      <c r="M94" s="13" t="s">
        <v>43</v>
      </c>
      <c r="N94" s="32"/>
      <c r="O94" s="33"/>
      <c r="P94" s="34"/>
      <c r="Q94" s="35"/>
      <c r="R94" s="32"/>
      <c r="S94" s="33"/>
      <c r="T94" s="29">
        <f t="shared" si="10"/>
        <v>0</v>
      </c>
      <c r="U94" s="55">
        <f t="shared" si="10"/>
        <v>0</v>
      </c>
      <c r="V94" s="2"/>
    </row>
    <row r="95" spans="1:22" ht="18" customHeight="1" x14ac:dyDescent="0.15">
      <c r="A95" s="78">
        <v>28</v>
      </c>
      <c r="B95" s="86" t="s">
        <v>44</v>
      </c>
      <c r="C95" s="87">
        <v>376</v>
      </c>
      <c r="D95" s="88">
        <v>709436</v>
      </c>
      <c r="E95" s="89">
        <v>2</v>
      </c>
      <c r="F95" s="90">
        <v>447</v>
      </c>
      <c r="G95" s="87">
        <v>7</v>
      </c>
      <c r="H95" s="90">
        <v>1807</v>
      </c>
      <c r="I95" s="91">
        <f t="shared" si="9"/>
        <v>371</v>
      </c>
      <c r="J95" s="92">
        <f t="shared" si="9"/>
        <v>708076</v>
      </c>
      <c r="K95" s="2"/>
      <c r="L95" s="31">
        <v>28</v>
      </c>
      <c r="M95" s="13" t="s">
        <v>44</v>
      </c>
      <c r="N95" s="32"/>
      <c r="O95" s="33"/>
      <c r="P95" s="34"/>
      <c r="Q95" s="35"/>
      <c r="R95" s="32"/>
      <c r="S95" s="33"/>
      <c r="T95" s="29">
        <f t="shared" si="10"/>
        <v>0</v>
      </c>
      <c r="U95" s="55">
        <f t="shared" si="10"/>
        <v>0</v>
      </c>
      <c r="V95" s="2"/>
    </row>
    <row r="96" spans="1:22" ht="18" customHeight="1" x14ac:dyDescent="0.15">
      <c r="A96" s="78">
        <v>29</v>
      </c>
      <c r="B96" s="86" t="s">
        <v>45</v>
      </c>
      <c r="C96" s="87">
        <v>12871</v>
      </c>
      <c r="D96" s="88">
        <v>3966200</v>
      </c>
      <c r="E96" s="89">
        <v>6304</v>
      </c>
      <c r="F96" s="90">
        <v>1497162</v>
      </c>
      <c r="G96" s="87">
        <v>6372</v>
      </c>
      <c r="H96" s="90">
        <v>1627206</v>
      </c>
      <c r="I96" s="91">
        <f t="shared" si="9"/>
        <v>12803</v>
      </c>
      <c r="J96" s="92">
        <f t="shared" si="9"/>
        <v>3836156</v>
      </c>
      <c r="K96" s="2"/>
      <c r="L96" s="31">
        <v>29</v>
      </c>
      <c r="M96" s="13" t="s">
        <v>45</v>
      </c>
      <c r="N96" s="32"/>
      <c r="O96" s="33"/>
      <c r="P96" s="34"/>
      <c r="Q96" s="35"/>
      <c r="R96" s="32"/>
      <c r="S96" s="33"/>
      <c r="T96" s="29">
        <f t="shared" si="10"/>
        <v>0</v>
      </c>
      <c r="U96" s="55">
        <f t="shared" si="10"/>
        <v>0</v>
      </c>
      <c r="V96" s="2"/>
    </row>
    <row r="97" spans="1:22" ht="18" customHeight="1" x14ac:dyDescent="0.15">
      <c r="A97" s="78">
        <v>30</v>
      </c>
      <c r="B97" s="86" t="s">
        <v>46</v>
      </c>
      <c r="C97" s="87">
        <v>221</v>
      </c>
      <c r="D97" s="88">
        <v>152235</v>
      </c>
      <c r="E97" s="89">
        <v>46</v>
      </c>
      <c r="F97" s="94">
        <v>19041</v>
      </c>
      <c r="G97" s="87">
        <v>89</v>
      </c>
      <c r="H97" s="90">
        <v>43919</v>
      </c>
      <c r="I97" s="91">
        <f t="shared" si="9"/>
        <v>178</v>
      </c>
      <c r="J97" s="92">
        <f t="shared" si="9"/>
        <v>127357</v>
      </c>
      <c r="K97" s="2"/>
      <c r="L97" s="31">
        <v>30</v>
      </c>
      <c r="M97" s="13" t="s">
        <v>46</v>
      </c>
      <c r="N97" s="32"/>
      <c r="O97" s="33"/>
      <c r="P97" s="34"/>
      <c r="Q97" s="35"/>
      <c r="R97" s="32"/>
      <c r="S97" s="33"/>
      <c r="T97" s="29">
        <f t="shared" si="10"/>
        <v>0</v>
      </c>
      <c r="U97" s="55">
        <f t="shared" si="10"/>
        <v>0</v>
      </c>
      <c r="V97" s="2"/>
    </row>
    <row r="98" spans="1:22" ht="18" customHeight="1" x14ac:dyDescent="0.15">
      <c r="A98" s="78">
        <v>31</v>
      </c>
      <c r="B98" s="86" t="s">
        <v>47</v>
      </c>
      <c r="C98" s="87">
        <v>41</v>
      </c>
      <c r="D98" s="88">
        <v>3128</v>
      </c>
      <c r="E98" s="89">
        <v>2</v>
      </c>
      <c r="F98" s="90">
        <v>139</v>
      </c>
      <c r="G98" s="87">
        <v>4</v>
      </c>
      <c r="H98" s="90">
        <v>309</v>
      </c>
      <c r="I98" s="91">
        <f t="shared" si="9"/>
        <v>39</v>
      </c>
      <c r="J98" s="92">
        <f t="shared" si="9"/>
        <v>2958</v>
      </c>
      <c r="K98" s="2"/>
      <c r="L98" s="31">
        <v>31</v>
      </c>
      <c r="M98" s="13" t="s">
        <v>47</v>
      </c>
      <c r="N98" s="32"/>
      <c r="O98" s="33"/>
      <c r="P98" s="34"/>
      <c r="Q98" s="35"/>
      <c r="R98" s="32"/>
      <c r="S98" s="33"/>
      <c r="T98" s="29">
        <f t="shared" si="10"/>
        <v>0</v>
      </c>
      <c r="U98" s="55">
        <f t="shared" si="10"/>
        <v>0</v>
      </c>
      <c r="V98" s="2"/>
    </row>
    <row r="99" spans="1:22" ht="18" customHeight="1" x14ac:dyDescent="0.15">
      <c r="A99" s="78">
        <v>32</v>
      </c>
      <c r="B99" s="86" t="s">
        <v>48</v>
      </c>
      <c r="C99" s="87">
        <v>68</v>
      </c>
      <c r="D99" s="88">
        <v>8788</v>
      </c>
      <c r="E99" s="89">
        <v>60</v>
      </c>
      <c r="F99" s="90">
        <v>8100</v>
      </c>
      <c r="G99" s="87">
        <v>49</v>
      </c>
      <c r="H99" s="90">
        <v>6700</v>
      </c>
      <c r="I99" s="91">
        <f t="shared" si="9"/>
        <v>79</v>
      </c>
      <c r="J99" s="92">
        <f t="shared" si="9"/>
        <v>10188</v>
      </c>
      <c r="K99" s="2"/>
      <c r="L99" s="31">
        <v>32</v>
      </c>
      <c r="M99" s="13" t="s">
        <v>48</v>
      </c>
      <c r="N99" s="32"/>
      <c r="O99" s="33"/>
      <c r="P99" s="34"/>
      <c r="Q99" s="35"/>
      <c r="R99" s="32"/>
      <c r="S99" s="33"/>
      <c r="T99" s="29">
        <f t="shared" si="10"/>
        <v>0</v>
      </c>
      <c r="U99" s="55">
        <f t="shared" si="10"/>
        <v>0</v>
      </c>
      <c r="V99" s="2"/>
    </row>
    <row r="100" spans="1:22" ht="18" customHeight="1" x14ac:dyDescent="0.15">
      <c r="A100" s="78">
        <v>33</v>
      </c>
      <c r="B100" s="86" t="s">
        <v>49</v>
      </c>
      <c r="C100" s="87">
        <v>25176</v>
      </c>
      <c r="D100" s="88">
        <v>2239112</v>
      </c>
      <c r="E100" s="89">
        <v>13228</v>
      </c>
      <c r="F100" s="90">
        <v>2530562</v>
      </c>
      <c r="G100" s="87">
        <v>14496</v>
      </c>
      <c r="H100" s="90">
        <v>2924452</v>
      </c>
      <c r="I100" s="91">
        <f t="shared" si="9"/>
        <v>23908</v>
      </c>
      <c r="J100" s="92">
        <f t="shared" si="9"/>
        <v>1845222</v>
      </c>
      <c r="K100" s="2"/>
      <c r="L100" s="31">
        <v>33</v>
      </c>
      <c r="M100" s="13" t="s">
        <v>49</v>
      </c>
      <c r="N100" s="32"/>
      <c r="O100" s="33"/>
      <c r="P100" s="34"/>
      <c r="Q100" s="35"/>
      <c r="R100" s="32"/>
      <c r="S100" s="33"/>
      <c r="T100" s="29">
        <f t="shared" si="10"/>
        <v>0</v>
      </c>
      <c r="U100" s="55">
        <f t="shared" si="10"/>
        <v>0</v>
      </c>
      <c r="V100" s="2"/>
    </row>
    <row r="101" spans="1:22" ht="18" customHeight="1" x14ac:dyDescent="0.15">
      <c r="A101" s="78">
        <v>34</v>
      </c>
      <c r="B101" s="86" t="s">
        <v>85</v>
      </c>
      <c r="C101" s="87">
        <v>1031</v>
      </c>
      <c r="D101" s="88">
        <v>167176</v>
      </c>
      <c r="E101" s="89">
        <v>17290</v>
      </c>
      <c r="F101" s="90">
        <v>1117215</v>
      </c>
      <c r="G101" s="87">
        <v>17326</v>
      </c>
      <c r="H101" s="90">
        <v>1114856</v>
      </c>
      <c r="I101" s="91">
        <f t="shared" si="9"/>
        <v>995</v>
      </c>
      <c r="J101" s="92">
        <f t="shared" si="9"/>
        <v>169535</v>
      </c>
      <c r="K101" s="2"/>
      <c r="L101" s="31">
        <v>34</v>
      </c>
      <c r="M101" s="13" t="s">
        <v>50</v>
      </c>
      <c r="N101" s="32"/>
      <c r="O101" s="33"/>
      <c r="P101" s="34"/>
      <c r="Q101" s="35"/>
      <c r="R101" s="32"/>
      <c r="S101" s="33"/>
      <c r="T101" s="29">
        <f t="shared" si="10"/>
        <v>0</v>
      </c>
      <c r="U101" s="55">
        <f t="shared" si="10"/>
        <v>0</v>
      </c>
      <c r="V101" s="2"/>
    </row>
    <row r="102" spans="1:22" ht="18" customHeight="1" x14ac:dyDescent="0.15">
      <c r="A102" s="78">
        <v>35</v>
      </c>
      <c r="B102" s="86" t="s">
        <v>51</v>
      </c>
      <c r="C102" s="87">
        <v>155</v>
      </c>
      <c r="D102" s="88">
        <v>179869</v>
      </c>
      <c r="E102" s="89">
        <v>13</v>
      </c>
      <c r="F102" s="90">
        <v>23943</v>
      </c>
      <c r="G102" s="87">
        <v>31</v>
      </c>
      <c r="H102" s="90">
        <v>22794</v>
      </c>
      <c r="I102" s="87">
        <f t="shared" si="9"/>
        <v>137</v>
      </c>
      <c r="J102" s="88">
        <f t="shared" si="9"/>
        <v>181018</v>
      </c>
      <c r="K102" s="2"/>
      <c r="L102" s="31">
        <v>35</v>
      </c>
      <c r="M102" s="13" t="s">
        <v>51</v>
      </c>
      <c r="N102" s="32"/>
      <c r="O102" s="33"/>
      <c r="P102" s="34"/>
      <c r="Q102" s="35"/>
      <c r="R102" s="32"/>
      <c r="S102" s="33"/>
      <c r="T102" s="29">
        <f t="shared" si="10"/>
        <v>0</v>
      </c>
      <c r="U102" s="55">
        <f t="shared" si="10"/>
        <v>0</v>
      </c>
      <c r="V102" s="2"/>
    </row>
    <row r="103" spans="1:22" ht="18" customHeight="1" x14ac:dyDescent="0.15">
      <c r="A103" s="78">
        <v>36</v>
      </c>
      <c r="B103" s="86" t="s">
        <v>52</v>
      </c>
      <c r="C103" s="87">
        <v>1005</v>
      </c>
      <c r="D103" s="88">
        <v>161786</v>
      </c>
      <c r="E103" s="89">
        <v>1642</v>
      </c>
      <c r="F103" s="90">
        <v>157531</v>
      </c>
      <c r="G103" s="87">
        <v>1582</v>
      </c>
      <c r="H103" s="90">
        <v>160383</v>
      </c>
      <c r="I103" s="87">
        <f t="shared" si="9"/>
        <v>1065</v>
      </c>
      <c r="J103" s="88">
        <f t="shared" si="9"/>
        <v>158934</v>
      </c>
      <c r="K103" s="2"/>
      <c r="L103" s="31">
        <v>36</v>
      </c>
      <c r="M103" s="13" t="s">
        <v>52</v>
      </c>
      <c r="N103" s="32"/>
      <c r="O103" s="33"/>
      <c r="P103" s="34"/>
      <c r="Q103" s="35"/>
      <c r="R103" s="32"/>
      <c r="S103" s="33"/>
      <c r="T103" s="29">
        <f t="shared" si="10"/>
        <v>0</v>
      </c>
      <c r="U103" s="55">
        <f t="shared" si="10"/>
        <v>0</v>
      </c>
      <c r="V103" s="2"/>
    </row>
    <row r="104" spans="1:22" ht="18" customHeight="1" x14ac:dyDescent="0.15">
      <c r="A104" s="78">
        <v>37</v>
      </c>
      <c r="B104" s="86" t="s">
        <v>53</v>
      </c>
      <c r="C104" s="87">
        <v>1436</v>
      </c>
      <c r="D104" s="88">
        <v>1011165</v>
      </c>
      <c r="E104" s="89">
        <v>915</v>
      </c>
      <c r="F104" s="90">
        <v>819337</v>
      </c>
      <c r="G104" s="87">
        <v>377</v>
      </c>
      <c r="H104" s="90">
        <v>312662</v>
      </c>
      <c r="I104" s="87">
        <f t="shared" si="9"/>
        <v>1974</v>
      </c>
      <c r="J104" s="88">
        <f t="shared" si="9"/>
        <v>1517840</v>
      </c>
      <c r="K104" s="2"/>
      <c r="L104" s="31">
        <v>37</v>
      </c>
      <c r="M104" s="13" t="s">
        <v>53</v>
      </c>
      <c r="N104" s="32"/>
      <c r="O104" s="33"/>
      <c r="P104" s="34"/>
      <c r="Q104" s="35"/>
      <c r="R104" s="32"/>
      <c r="S104" s="33"/>
      <c r="T104" s="29">
        <f t="shared" si="10"/>
        <v>0</v>
      </c>
      <c r="U104" s="55">
        <f t="shared" si="10"/>
        <v>0</v>
      </c>
      <c r="V104" s="2"/>
    </row>
    <row r="105" spans="1:22" ht="18" customHeight="1" x14ac:dyDescent="0.15">
      <c r="A105" s="78">
        <v>38</v>
      </c>
      <c r="B105" s="86" t="s">
        <v>70</v>
      </c>
      <c r="C105" s="87">
        <v>3275</v>
      </c>
      <c r="D105" s="88">
        <v>339118</v>
      </c>
      <c r="E105" s="89">
        <v>1957</v>
      </c>
      <c r="F105" s="90">
        <v>101825</v>
      </c>
      <c r="G105" s="87">
        <v>1802</v>
      </c>
      <c r="H105" s="90">
        <v>84861</v>
      </c>
      <c r="I105" s="91">
        <f t="shared" si="9"/>
        <v>3430</v>
      </c>
      <c r="J105" s="92">
        <f t="shared" si="9"/>
        <v>356082</v>
      </c>
      <c r="K105" s="2"/>
      <c r="L105" s="31">
        <v>38</v>
      </c>
      <c r="M105" s="13" t="s">
        <v>70</v>
      </c>
      <c r="N105" s="32"/>
      <c r="O105" s="33"/>
      <c r="P105" s="34"/>
      <c r="Q105" s="35"/>
      <c r="R105" s="32"/>
      <c r="S105" s="33"/>
      <c r="T105" s="29">
        <f t="shared" si="10"/>
        <v>0</v>
      </c>
      <c r="U105" s="55">
        <f t="shared" si="10"/>
        <v>0</v>
      </c>
      <c r="V105" s="2"/>
    </row>
    <row r="106" spans="1:22" ht="18" customHeight="1" x14ac:dyDescent="0.15">
      <c r="A106" s="78">
        <v>39</v>
      </c>
      <c r="B106" s="86" t="s">
        <v>55</v>
      </c>
      <c r="C106" s="87">
        <v>0</v>
      </c>
      <c r="D106" s="88">
        <v>0</v>
      </c>
      <c r="E106" s="89">
        <v>0</v>
      </c>
      <c r="F106" s="90">
        <v>0</v>
      </c>
      <c r="G106" s="87">
        <v>0</v>
      </c>
      <c r="H106" s="90">
        <v>0</v>
      </c>
      <c r="I106" s="91">
        <f t="shared" si="9"/>
        <v>0</v>
      </c>
      <c r="J106" s="92">
        <f t="shared" si="9"/>
        <v>0</v>
      </c>
      <c r="K106" s="2"/>
      <c r="L106" s="31">
        <v>39</v>
      </c>
      <c r="M106" s="13" t="s">
        <v>55</v>
      </c>
      <c r="N106" s="32"/>
      <c r="O106" s="33"/>
      <c r="P106" s="34"/>
      <c r="Q106" s="35"/>
      <c r="R106" s="32"/>
      <c r="S106" s="33"/>
      <c r="T106" s="29">
        <f t="shared" si="10"/>
        <v>0</v>
      </c>
      <c r="U106" s="55">
        <f t="shared" si="10"/>
        <v>0</v>
      </c>
      <c r="V106" s="2"/>
    </row>
    <row r="107" spans="1:22" ht="18" customHeight="1" thickBot="1" x14ac:dyDescent="0.2">
      <c r="A107" s="78">
        <v>40</v>
      </c>
      <c r="B107" s="97" t="s">
        <v>56</v>
      </c>
      <c r="C107" s="98">
        <v>11765</v>
      </c>
      <c r="D107" s="99">
        <v>2148594</v>
      </c>
      <c r="E107" s="100">
        <v>7500</v>
      </c>
      <c r="F107" s="101">
        <v>1406427</v>
      </c>
      <c r="G107" s="98">
        <v>9437</v>
      </c>
      <c r="H107" s="102">
        <v>1559794</v>
      </c>
      <c r="I107" s="103">
        <f t="shared" si="9"/>
        <v>9828</v>
      </c>
      <c r="J107" s="104">
        <f t="shared" si="9"/>
        <v>1995227</v>
      </c>
      <c r="K107" s="2"/>
      <c r="L107" s="37">
        <v>40</v>
      </c>
      <c r="M107" s="20" t="s">
        <v>56</v>
      </c>
      <c r="N107" s="57"/>
      <c r="O107" s="58"/>
      <c r="P107" s="40"/>
      <c r="Q107" s="41"/>
      <c r="R107" s="38"/>
      <c r="S107" s="39"/>
      <c r="T107" s="56">
        <f t="shared" si="10"/>
        <v>0</v>
      </c>
      <c r="U107" s="59">
        <f t="shared" si="10"/>
        <v>0</v>
      </c>
      <c r="V107" s="2"/>
    </row>
    <row r="108" spans="1:22" ht="18" customHeight="1" thickTop="1" thickBot="1" x14ac:dyDescent="0.2">
      <c r="A108" s="142" t="s">
        <v>57</v>
      </c>
      <c r="B108" s="143"/>
      <c r="C108" s="111">
        <f t="shared" ref="C108:H108" si="11">SUM(C68:C107)</f>
        <v>123745</v>
      </c>
      <c r="D108" s="144">
        <f t="shared" si="11"/>
        <v>24965835</v>
      </c>
      <c r="E108" s="144">
        <f t="shared" si="11"/>
        <v>77316</v>
      </c>
      <c r="F108" s="144">
        <f t="shared" si="11"/>
        <v>14904794</v>
      </c>
      <c r="G108" s="144">
        <f t="shared" si="11"/>
        <v>80386</v>
      </c>
      <c r="H108" s="144">
        <f t="shared" si="11"/>
        <v>15067304</v>
      </c>
      <c r="I108" s="145">
        <f>SUM(I68:I107)</f>
        <v>120675</v>
      </c>
      <c r="J108" s="108">
        <f>SUM(J68:J107)</f>
        <v>24803325</v>
      </c>
      <c r="K108" s="2"/>
      <c r="L108" s="212" t="s">
        <v>57</v>
      </c>
      <c r="M108" s="213"/>
      <c r="N108" s="44">
        <f t="shared" ref="N108:S108" si="12">SUM(N68:N107)</f>
        <v>2038</v>
      </c>
      <c r="O108" s="42">
        <f t="shared" si="12"/>
        <v>727905</v>
      </c>
      <c r="P108" s="45">
        <f t="shared" si="12"/>
        <v>742</v>
      </c>
      <c r="Q108" s="60">
        <f t="shared" si="12"/>
        <v>270665</v>
      </c>
      <c r="R108" s="43">
        <f t="shared" si="12"/>
        <v>1008</v>
      </c>
      <c r="S108" s="60">
        <f t="shared" si="12"/>
        <v>382560</v>
      </c>
      <c r="T108" s="43">
        <f>SUM(T68:T107)</f>
        <v>1772</v>
      </c>
      <c r="U108" s="42">
        <f>SUM(U68:U107)</f>
        <v>616010</v>
      </c>
      <c r="V108" s="2"/>
    </row>
    <row r="109" spans="1:22" ht="18" customHeight="1" thickTop="1" thickBot="1" x14ac:dyDescent="0.2">
      <c r="A109" s="203" t="s">
        <v>58</v>
      </c>
      <c r="B109" s="198"/>
      <c r="C109" s="109">
        <v>153730</v>
      </c>
      <c r="D109" s="110">
        <v>23846626</v>
      </c>
      <c r="E109" s="111">
        <v>77508</v>
      </c>
      <c r="F109" s="106">
        <v>23748224</v>
      </c>
      <c r="G109" s="112">
        <v>75908</v>
      </c>
      <c r="H109" s="113">
        <v>21996127</v>
      </c>
      <c r="I109" s="111">
        <f>C109+E109-G109</f>
        <v>155330</v>
      </c>
      <c r="J109" s="106">
        <f>D109+F109-H109</f>
        <v>25598723</v>
      </c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</row>
    <row r="110" spans="1:22" ht="18" customHeight="1" thickBot="1" x14ac:dyDescent="0.2">
      <c r="A110" s="203" t="s">
        <v>59</v>
      </c>
      <c r="B110" s="204"/>
      <c r="C110" s="115">
        <f t="shared" ref="C110:I110" si="13">C108/C109*100</f>
        <v>80.495023742925909</v>
      </c>
      <c r="D110" s="116">
        <f t="shared" si="13"/>
        <v>104.69336416816365</v>
      </c>
      <c r="E110" s="115">
        <f t="shared" si="13"/>
        <v>99.752283635237646</v>
      </c>
      <c r="F110" s="117">
        <f t="shared" si="13"/>
        <v>62.761720623824338</v>
      </c>
      <c r="G110" s="118">
        <f t="shared" si="13"/>
        <v>105.8992464562365</v>
      </c>
      <c r="H110" s="117">
        <f t="shared" si="13"/>
        <v>68.499804533770885</v>
      </c>
      <c r="I110" s="119">
        <f t="shared" si="13"/>
        <v>77.689435395609351</v>
      </c>
      <c r="J110" s="120">
        <f>J108/J109*100</f>
        <v>96.892821567700864</v>
      </c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1:22" x14ac:dyDescent="0.15">
      <c r="A111" s="121"/>
      <c r="B111" s="121"/>
      <c r="C111" s="121"/>
      <c r="D111" s="121"/>
      <c r="E111" s="121"/>
      <c r="F111" s="121"/>
      <c r="G111" s="121"/>
      <c r="H111" s="121"/>
      <c r="I111" s="121"/>
      <c r="J111" s="121"/>
      <c r="K111" s="2"/>
      <c r="L111" s="2" t="s">
        <v>60</v>
      </c>
      <c r="M111" s="2" t="s">
        <v>71</v>
      </c>
      <c r="N111" s="2"/>
      <c r="O111" s="2"/>
      <c r="P111" s="2"/>
      <c r="Q111" s="2"/>
      <c r="R111" s="2"/>
      <c r="S111" s="2"/>
      <c r="T111" s="2"/>
      <c r="U111" s="2"/>
      <c r="V111" s="2"/>
    </row>
    <row r="112" spans="1:22" x14ac:dyDescent="0.15">
      <c r="A112" s="121" t="s">
        <v>60</v>
      </c>
      <c r="B112" s="177" t="s">
        <v>71</v>
      </c>
      <c r="C112" s="177"/>
      <c r="D112" s="177"/>
      <c r="E112" s="177"/>
      <c r="F112" s="177"/>
      <c r="G112" s="177"/>
      <c r="H112" s="177"/>
      <c r="I112" s="177"/>
      <c r="J112" s="177"/>
      <c r="K112" s="2"/>
      <c r="L112" s="2"/>
      <c r="M112" s="2" t="s">
        <v>72</v>
      </c>
      <c r="N112" s="2"/>
      <c r="O112" s="2"/>
      <c r="P112" s="2"/>
      <c r="Q112" s="2"/>
      <c r="R112" s="2"/>
      <c r="S112" s="2"/>
      <c r="T112" s="2"/>
      <c r="U112" s="2"/>
      <c r="V112" s="2"/>
    </row>
    <row r="113" spans="1:22" x14ac:dyDescent="0.15">
      <c r="A113" s="121"/>
      <c r="B113" s="177" t="s">
        <v>72</v>
      </c>
      <c r="C113" s="177"/>
      <c r="D113" s="177"/>
      <c r="E113" s="177"/>
      <c r="F113" s="177"/>
      <c r="G113" s="177"/>
      <c r="H113" s="177"/>
      <c r="I113" s="177"/>
      <c r="J113" s="177"/>
      <c r="K113" s="2"/>
      <c r="L113" s="2"/>
      <c r="M113" s="2" t="s">
        <v>73</v>
      </c>
      <c r="N113" s="2"/>
      <c r="O113" s="2"/>
      <c r="P113" s="2"/>
      <c r="Q113" s="2"/>
      <c r="R113" s="2"/>
      <c r="S113" s="2"/>
      <c r="T113" s="2"/>
      <c r="U113" s="2"/>
      <c r="V113" s="2"/>
    </row>
    <row r="114" spans="1:22" x14ac:dyDescent="0.15">
      <c r="A114" s="121"/>
      <c r="B114" s="177" t="s">
        <v>73</v>
      </c>
      <c r="C114" s="177"/>
      <c r="D114" s="177"/>
      <c r="E114" s="177"/>
      <c r="F114" s="177"/>
      <c r="G114" s="177"/>
      <c r="H114" s="177"/>
      <c r="I114" s="177"/>
      <c r="J114" s="177"/>
      <c r="K114" s="2"/>
      <c r="L114" s="2"/>
      <c r="M114" s="214" t="s">
        <v>74</v>
      </c>
      <c r="N114" s="214"/>
      <c r="O114" s="214"/>
      <c r="P114" s="214"/>
      <c r="Q114" s="214"/>
      <c r="R114" s="214"/>
      <c r="S114" s="214"/>
      <c r="T114" s="214"/>
      <c r="U114" s="214"/>
      <c r="V114" s="2"/>
    </row>
    <row r="115" spans="1:22" x14ac:dyDescent="0.15">
      <c r="A115" s="121"/>
      <c r="B115" s="177" t="s">
        <v>74</v>
      </c>
      <c r="C115" s="177"/>
      <c r="D115" s="177"/>
      <c r="E115" s="177"/>
      <c r="F115" s="177"/>
      <c r="G115" s="177"/>
      <c r="H115" s="177"/>
      <c r="I115" s="177"/>
      <c r="J115" s="177"/>
      <c r="K115" s="2"/>
      <c r="L115" s="2"/>
      <c r="M115" s="2" t="s">
        <v>75</v>
      </c>
      <c r="N115" s="2"/>
      <c r="O115" s="2"/>
      <c r="P115" s="2"/>
      <c r="Q115" s="2"/>
      <c r="R115" s="2"/>
      <c r="S115" s="2"/>
      <c r="T115" s="2"/>
      <c r="U115" s="2"/>
      <c r="V115" s="2"/>
    </row>
    <row r="116" spans="1:22" x14ac:dyDescent="0.15">
      <c r="A116" s="121"/>
      <c r="B116" s="177" t="s">
        <v>76</v>
      </c>
      <c r="C116" s="177"/>
      <c r="D116" s="177"/>
      <c r="E116" s="177"/>
      <c r="F116" s="177"/>
      <c r="G116" s="177"/>
      <c r="H116" s="177"/>
      <c r="I116" s="177"/>
      <c r="J116" s="177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</row>
    <row r="117" spans="1:22" x14ac:dyDescent="0.15">
      <c r="A117" s="121"/>
      <c r="B117" s="121"/>
      <c r="C117" s="121"/>
      <c r="D117" s="121"/>
      <c r="E117" s="121"/>
      <c r="F117" s="121"/>
      <c r="G117" s="121"/>
      <c r="H117" s="121"/>
      <c r="I117" s="121"/>
      <c r="J117" s="121"/>
      <c r="L117" s="2"/>
      <c r="M117" s="2"/>
      <c r="N117" s="2"/>
      <c r="O117" s="2"/>
      <c r="P117" s="2"/>
      <c r="Q117" s="2"/>
      <c r="R117" s="2"/>
      <c r="S117" s="2"/>
      <c r="T117" s="2"/>
      <c r="U117" s="2"/>
    </row>
    <row r="118" spans="1:22" x14ac:dyDescent="0.15">
      <c r="A118" s="176" t="s">
        <v>0</v>
      </c>
      <c r="B118" s="176"/>
      <c r="C118" s="121"/>
      <c r="D118" s="121"/>
      <c r="E118" s="121"/>
      <c r="F118" s="121"/>
      <c r="G118" s="121"/>
      <c r="H118" s="121"/>
      <c r="I118" s="121"/>
      <c r="J118" s="121"/>
      <c r="L118" s="1" t="s">
        <v>0</v>
      </c>
      <c r="M118" s="2"/>
      <c r="N118" s="2"/>
      <c r="O118" s="2"/>
      <c r="P118" s="2"/>
      <c r="Q118" s="2"/>
      <c r="R118" s="2"/>
      <c r="S118" s="2"/>
      <c r="T118" s="2"/>
      <c r="U118" s="2"/>
    </row>
    <row r="119" spans="1:22" ht="18.75" x14ac:dyDescent="0.2">
      <c r="A119" s="121"/>
      <c r="B119" s="180" t="s">
        <v>1</v>
      </c>
      <c r="C119" s="180"/>
      <c r="D119" s="180"/>
      <c r="E119" s="180"/>
      <c r="F119" s="180"/>
      <c r="G119" s="180"/>
      <c r="H119" s="180"/>
      <c r="I119" s="180"/>
      <c r="J119" s="180"/>
      <c r="L119" s="178" t="s">
        <v>1</v>
      </c>
      <c r="M119" s="178"/>
      <c r="N119" s="178"/>
      <c r="O119" s="178"/>
      <c r="P119" s="178"/>
      <c r="Q119" s="178"/>
      <c r="R119" s="178"/>
      <c r="S119" s="178"/>
      <c r="T119" s="178"/>
      <c r="U119" s="178"/>
    </row>
    <row r="120" spans="1:22" x14ac:dyDescent="0.15">
      <c r="A120" s="121"/>
      <c r="B120" s="121"/>
      <c r="C120" s="121"/>
      <c r="D120" s="181" t="s">
        <v>2</v>
      </c>
      <c r="E120" s="181"/>
      <c r="F120" s="181"/>
      <c r="G120" s="181"/>
      <c r="H120" s="121"/>
      <c r="I120" s="121"/>
      <c r="J120" s="121"/>
      <c r="L120" s="2"/>
      <c r="M120" s="2"/>
      <c r="N120" s="2"/>
      <c r="O120" s="179" t="s">
        <v>2</v>
      </c>
      <c r="P120" s="179"/>
      <c r="Q120" s="179"/>
      <c r="R120" s="179"/>
      <c r="S120" s="2"/>
      <c r="T120" s="2"/>
      <c r="U120" s="2"/>
    </row>
    <row r="121" spans="1:22" x14ac:dyDescent="0.15">
      <c r="A121" s="215" t="str">
        <f>A4</f>
        <v>令和　３年　１月分</v>
      </c>
      <c r="B121" s="216"/>
      <c r="C121" s="121"/>
      <c r="D121" s="121"/>
      <c r="E121" s="121"/>
      <c r="F121" s="121"/>
      <c r="G121" s="121"/>
      <c r="H121" s="202" t="s">
        <v>3</v>
      </c>
      <c r="I121" s="202"/>
      <c r="J121" s="202"/>
      <c r="L121" s="183" t="str">
        <f>A4</f>
        <v>令和　３年　１月分</v>
      </c>
      <c r="M121" s="184"/>
      <c r="N121" s="2"/>
      <c r="O121" s="2"/>
      <c r="P121" s="2"/>
      <c r="Q121" s="2"/>
      <c r="R121" s="2"/>
      <c r="S121" s="185" t="s">
        <v>3</v>
      </c>
      <c r="T121" s="185"/>
      <c r="U121" s="185"/>
    </row>
    <row r="122" spans="1:22" x14ac:dyDescent="0.15">
      <c r="A122" s="121"/>
      <c r="B122" s="146" t="s">
        <v>86</v>
      </c>
      <c r="C122" s="121"/>
      <c r="D122" s="121"/>
      <c r="E122" s="121"/>
      <c r="F122" s="121"/>
      <c r="G122" s="121"/>
      <c r="H122" s="121"/>
      <c r="I122" s="121"/>
      <c r="J122" s="121"/>
      <c r="L122" s="2"/>
      <c r="M122" s="5" t="s">
        <v>77</v>
      </c>
      <c r="N122" s="2"/>
      <c r="O122" s="2"/>
      <c r="P122" s="2"/>
      <c r="Q122" s="2"/>
      <c r="R122" s="2"/>
      <c r="S122" s="2"/>
      <c r="T122" s="2"/>
      <c r="U122" s="2"/>
    </row>
    <row r="123" spans="1:22" ht="14.25" thickBot="1" x14ac:dyDescent="0.2">
      <c r="A123" s="175" t="s">
        <v>5</v>
      </c>
      <c r="B123" s="175"/>
      <c r="C123" s="175" t="s">
        <v>69</v>
      </c>
      <c r="D123" s="175"/>
      <c r="E123" s="175"/>
      <c r="F123" s="175"/>
      <c r="G123" s="175"/>
      <c r="H123" s="175"/>
      <c r="I123" s="121"/>
      <c r="J123" s="121"/>
      <c r="L123" s="2" t="s">
        <v>5</v>
      </c>
      <c r="M123" s="2"/>
      <c r="N123" s="2" t="s">
        <v>69</v>
      </c>
      <c r="O123" s="2"/>
      <c r="P123" s="2"/>
      <c r="Q123" s="2"/>
      <c r="R123" s="2"/>
      <c r="S123" s="2"/>
      <c r="T123" s="2"/>
      <c r="U123" s="2"/>
    </row>
    <row r="124" spans="1:22" ht="14.25" thickTop="1" x14ac:dyDescent="0.15">
      <c r="A124" s="125"/>
      <c r="B124" s="126" t="s">
        <v>7</v>
      </c>
      <c r="C124" s="205" t="s">
        <v>8</v>
      </c>
      <c r="D124" s="206"/>
      <c r="E124" s="205" t="s">
        <v>9</v>
      </c>
      <c r="F124" s="207"/>
      <c r="G124" s="206" t="s">
        <v>10</v>
      </c>
      <c r="H124" s="206"/>
      <c r="I124" s="208" t="s">
        <v>11</v>
      </c>
      <c r="J124" s="209"/>
      <c r="L124" s="6"/>
      <c r="M124" s="7" t="s">
        <v>7</v>
      </c>
      <c r="N124" s="61" t="s">
        <v>8</v>
      </c>
      <c r="O124" s="62"/>
      <c r="P124" s="61" t="s">
        <v>9</v>
      </c>
      <c r="Q124" s="63"/>
      <c r="R124" s="62" t="s">
        <v>10</v>
      </c>
      <c r="S124" s="62"/>
      <c r="T124" s="61" t="s">
        <v>11</v>
      </c>
      <c r="U124" s="63"/>
    </row>
    <row r="125" spans="1:22" x14ac:dyDescent="0.15">
      <c r="A125" s="127"/>
      <c r="B125" s="147"/>
      <c r="C125" s="129" t="s">
        <v>12</v>
      </c>
      <c r="D125" s="86" t="s">
        <v>13</v>
      </c>
      <c r="E125" s="129" t="s">
        <v>12</v>
      </c>
      <c r="F125" s="130" t="s">
        <v>13</v>
      </c>
      <c r="G125" s="131" t="s">
        <v>12</v>
      </c>
      <c r="H125" s="86" t="s">
        <v>13</v>
      </c>
      <c r="I125" s="148" t="s">
        <v>12</v>
      </c>
      <c r="J125" s="149" t="s">
        <v>13</v>
      </c>
      <c r="L125" s="10"/>
      <c r="M125" s="11"/>
      <c r="N125" s="12" t="s">
        <v>12</v>
      </c>
      <c r="O125" s="13" t="s">
        <v>13</v>
      </c>
      <c r="P125" s="12" t="s">
        <v>12</v>
      </c>
      <c r="Q125" s="17" t="s">
        <v>13</v>
      </c>
      <c r="R125" s="16" t="s">
        <v>12</v>
      </c>
      <c r="S125" s="13" t="s">
        <v>13</v>
      </c>
      <c r="T125" s="12" t="s">
        <v>12</v>
      </c>
      <c r="U125" s="17" t="s">
        <v>13</v>
      </c>
    </row>
    <row r="126" spans="1:22" ht="14.25" thickBot="1" x14ac:dyDescent="0.2">
      <c r="A126" s="134" t="s">
        <v>14</v>
      </c>
      <c r="B126" s="135"/>
      <c r="C126" s="136" t="s">
        <v>15</v>
      </c>
      <c r="D126" s="137" t="s">
        <v>16</v>
      </c>
      <c r="E126" s="136" t="s">
        <v>15</v>
      </c>
      <c r="F126" s="138" t="s">
        <v>16</v>
      </c>
      <c r="G126" s="139" t="s">
        <v>15</v>
      </c>
      <c r="H126" s="137" t="s">
        <v>16</v>
      </c>
      <c r="I126" s="140" t="s">
        <v>15</v>
      </c>
      <c r="J126" s="141" t="s">
        <v>16</v>
      </c>
      <c r="L126" s="46" t="s">
        <v>14</v>
      </c>
      <c r="M126" s="47"/>
      <c r="N126" s="48" t="s">
        <v>15</v>
      </c>
      <c r="O126" s="49" t="s">
        <v>16</v>
      </c>
      <c r="P126" s="48" t="s">
        <v>15</v>
      </c>
      <c r="Q126" s="50" t="s">
        <v>16</v>
      </c>
      <c r="R126" s="51" t="s">
        <v>15</v>
      </c>
      <c r="S126" s="49" t="s">
        <v>16</v>
      </c>
      <c r="T126" s="48" t="s">
        <v>15</v>
      </c>
      <c r="U126" s="50" t="s">
        <v>16</v>
      </c>
    </row>
    <row r="127" spans="1:22" ht="18" customHeight="1" thickTop="1" x14ac:dyDescent="0.15">
      <c r="A127" s="78">
        <v>1</v>
      </c>
      <c r="B127" s="79" t="s">
        <v>17</v>
      </c>
      <c r="C127" s="150"/>
      <c r="D127" s="151"/>
      <c r="E127" s="89"/>
      <c r="F127" s="90"/>
      <c r="G127" s="152"/>
      <c r="H127" s="153"/>
      <c r="I127" s="154">
        <f>+C127+E127-G127</f>
        <v>0</v>
      </c>
      <c r="J127" s="153">
        <f>+D127+F127-H127</f>
        <v>0</v>
      </c>
      <c r="L127" s="25">
        <v>1</v>
      </c>
      <c r="M127" s="26" t="s">
        <v>17</v>
      </c>
      <c r="N127" s="64"/>
      <c r="O127" s="65"/>
      <c r="P127" s="34"/>
      <c r="Q127" s="35"/>
      <c r="R127" s="66"/>
      <c r="S127" s="67"/>
      <c r="T127" s="64">
        <f>+N127+P127-R127</f>
        <v>0</v>
      </c>
      <c r="U127" s="65">
        <f>+O127+Q127-S127</f>
        <v>0</v>
      </c>
    </row>
    <row r="128" spans="1:22" ht="18" customHeight="1" x14ac:dyDescent="0.15">
      <c r="A128" s="85">
        <v>2</v>
      </c>
      <c r="B128" s="86" t="s">
        <v>18</v>
      </c>
      <c r="C128" s="152">
        <v>308</v>
      </c>
      <c r="D128" s="155">
        <v>15639</v>
      </c>
      <c r="E128" s="89">
        <v>898</v>
      </c>
      <c r="F128" s="90">
        <v>45618</v>
      </c>
      <c r="G128" s="152">
        <v>898</v>
      </c>
      <c r="H128" s="155">
        <v>45618</v>
      </c>
      <c r="I128" s="152">
        <f t="shared" ref="I128:J166" si="14">+C128+E128-G128</f>
        <v>308</v>
      </c>
      <c r="J128" s="155">
        <f t="shared" si="14"/>
        <v>15639</v>
      </c>
      <c r="L128" s="31">
        <v>2</v>
      </c>
      <c r="M128" s="13" t="s">
        <v>18</v>
      </c>
      <c r="N128" s="66"/>
      <c r="O128" s="68"/>
      <c r="P128" s="34"/>
      <c r="Q128" s="35"/>
      <c r="R128" s="66"/>
      <c r="S128" s="68"/>
      <c r="T128" s="66">
        <f t="shared" ref="T128:U166" si="15">+N128+P128-R128</f>
        <v>0</v>
      </c>
      <c r="U128" s="68">
        <f t="shared" si="15"/>
        <v>0</v>
      </c>
    </row>
    <row r="129" spans="1:21" ht="18" customHeight="1" x14ac:dyDescent="0.15">
      <c r="A129" s="85">
        <v>3</v>
      </c>
      <c r="B129" s="86" t="s">
        <v>19</v>
      </c>
      <c r="C129" s="152"/>
      <c r="D129" s="155"/>
      <c r="E129" s="89"/>
      <c r="F129" s="90"/>
      <c r="G129" s="152"/>
      <c r="H129" s="155"/>
      <c r="I129" s="152">
        <f t="shared" si="14"/>
        <v>0</v>
      </c>
      <c r="J129" s="155">
        <f t="shared" si="14"/>
        <v>0</v>
      </c>
      <c r="L129" s="31">
        <v>3</v>
      </c>
      <c r="M129" s="13" t="s">
        <v>19</v>
      </c>
      <c r="N129" s="66"/>
      <c r="O129" s="68"/>
      <c r="P129" s="34"/>
      <c r="Q129" s="35"/>
      <c r="R129" s="66"/>
      <c r="S129" s="68"/>
      <c r="T129" s="66">
        <f t="shared" si="15"/>
        <v>0</v>
      </c>
      <c r="U129" s="68">
        <f t="shared" si="15"/>
        <v>0</v>
      </c>
    </row>
    <row r="130" spans="1:21" ht="18" customHeight="1" x14ac:dyDescent="0.15">
      <c r="A130" s="78">
        <v>4</v>
      </c>
      <c r="B130" s="86" t="s">
        <v>20</v>
      </c>
      <c r="C130" s="152"/>
      <c r="D130" s="155"/>
      <c r="E130" s="89"/>
      <c r="F130" s="90"/>
      <c r="G130" s="152"/>
      <c r="H130" s="155"/>
      <c r="I130" s="152">
        <f t="shared" si="14"/>
        <v>0</v>
      </c>
      <c r="J130" s="155">
        <f t="shared" si="14"/>
        <v>0</v>
      </c>
      <c r="L130" s="25">
        <v>4</v>
      </c>
      <c r="M130" s="13" t="s">
        <v>20</v>
      </c>
      <c r="N130" s="66"/>
      <c r="O130" s="68"/>
      <c r="P130" s="34"/>
      <c r="Q130" s="35"/>
      <c r="R130" s="66"/>
      <c r="S130" s="68"/>
      <c r="T130" s="66">
        <f t="shared" si="15"/>
        <v>0</v>
      </c>
      <c r="U130" s="68">
        <f t="shared" si="15"/>
        <v>0</v>
      </c>
    </row>
    <row r="131" spans="1:21" ht="18" customHeight="1" x14ac:dyDescent="0.15">
      <c r="A131" s="85">
        <v>5</v>
      </c>
      <c r="B131" s="86" t="s">
        <v>21</v>
      </c>
      <c r="C131" s="152"/>
      <c r="D131" s="155"/>
      <c r="E131" s="89"/>
      <c r="F131" s="90"/>
      <c r="G131" s="152"/>
      <c r="H131" s="155"/>
      <c r="I131" s="152">
        <f t="shared" si="14"/>
        <v>0</v>
      </c>
      <c r="J131" s="155">
        <f t="shared" si="14"/>
        <v>0</v>
      </c>
      <c r="L131" s="31">
        <v>5</v>
      </c>
      <c r="M131" s="13" t="s">
        <v>21</v>
      </c>
      <c r="N131" s="66"/>
      <c r="O131" s="68"/>
      <c r="P131" s="34"/>
      <c r="Q131" s="35"/>
      <c r="R131" s="66"/>
      <c r="S131" s="68"/>
      <c r="T131" s="66">
        <f t="shared" si="15"/>
        <v>0</v>
      </c>
      <c r="U131" s="68">
        <f t="shared" si="15"/>
        <v>0</v>
      </c>
    </row>
    <row r="132" spans="1:21" ht="18" customHeight="1" x14ac:dyDescent="0.15">
      <c r="A132" s="85">
        <v>6</v>
      </c>
      <c r="B132" s="86" t="s">
        <v>22</v>
      </c>
      <c r="C132" s="152"/>
      <c r="D132" s="155"/>
      <c r="E132" s="89"/>
      <c r="F132" s="90"/>
      <c r="G132" s="152"/>
      <c r="H132" s="155"/>
      <c r="I132" s="152">
        <f t="shared" si="14"/>
        <v>0</v>
      </c>
      <c r="J132" s="155">
        <f t="shared" si="14"/>
        <v>0</v>
      </c>
      <c r="L132" s="31">
        <v>6</v>
      </c>
      <c r="M132" s="13" t="s">
        <v>22</v>
      </c>
      <c r="N132" s="66"/>
      <c r="O132" s="68"/>
      <c r="P132" s="34"/>
      <c r="Q132" s="35"/>
      <c r="R132" s="66"/>
      <c r="S132" s="68"/>
      <c r="T132" s="66">
        <f t="shared" si="15"/>
        <v>0</v>
      </c>
      <c r="U132" s="68">
        <f t="shared" si="15"/>
        <v>0</v>
      </c>
    </row>
    <row r="133" spans="1:21" ht="18" customHeight="1" x14ac:dyDescent="0.15">
      <c r="A133" s="78">
        <v>7</v>
      </c>
      <c r="B133" s="86" t="s">
        <v>23</v>
      </c>
      <c r="C133" s="152"/>
      <c r="D133" s="155"/>
      <c r="E133" s="89"/>
      <c r="F133" s="90"/>
      <c r="G133" s="152"/>
      <c r="H133" s="155"/>
      <c r="I133" s="152">
        <f t="shared" si="14"/>
        <v>0</v>
      </c>
      <c r="J133" s="155">
        <f t="shared" si="14"/>
        <v>0</v>
      </c>
      <c r="L133" s="25">
        <v>7</v>
      </c>
      <c r="M133" s="13" t="s">
        <v>23</v>
      </c>
      <c r="N133" s="66"/>
      <c r="O133" s="68"/>
      <c r="P133" s="34"/>
      <c r="Q133" s="35"/>
      <c r="R133" s="66"/>
      <c r="S133" s="68"/>
      <c r="T133" s="66">
        <f t="shared" si="15"/>
        <v>0</v>
      </c>
      <c r="U133" s="68">
        <f t="shared" si="15"/>
        <v>0</v>
      </c>
    </row>
    <row r="134" spans="1:21" ht="18" customHeight="1" x14ac:dyDescent="0.15">
      <c r="A134" s="85">
        <v>8</v>
      </c>
      <c r="B134" s="86" t="s">
        <v>24</v>
      </c>
      <c r="C134" s="152"/>
      <c r="D134" s="155"/>
      <c r="E134" s="89"/>
      <c r="F134" s="90"/>
      <c r="G134" s="152"/>
      <c r="H134" s="155"/>
      <c r="I134" s="152">
        <f t="shared" si="14"/>
        <v>0</v>
      </c>
      <c r="J134" s="155">
        <f t="shared" si="14"/>
        <v>0</v>
      </c>
      <c r="L134" s="31">
        <v>8</v>
      </c>
      <c r="M134" s="13" t="s">
        <v>24</v>
      </c>
      <c r="N134" s="66"/>
      <c r="O134" s="68"/>
      <c r="P134" s="34"/>
      <c r="Q134" s="35"/>
      <c r="R134" s="66"/>
      <c r="S134" s="68"/>
      <c r="T134" s="66">
        <f t="shared" si="15"/>
        <v>0</v>
      </c>
      <c r="U134" s="68">
        <f t="shared" si="15"/>
        <v>0</v>
      </c>
    </row>
    <row r="135" spans="1:21" ht="18" customHeight="1" x14ac:dyDescent="0.15">
      <c r="A135" s="85">
        <v>9</v>
      </c>
      <c r="B135" s="86" t="s">
        <v>25</v>
      </c>
      <c r="C135" s="152"/>
      <c r="D135" s="155"/>
      <c r="E135" s="89"/>
      <c r="F135" s="90"/>
      <c r="G135" s="152"/>
      <c r="H135" s="155"/>
      <c r="I135" s="152">
        <f t="shared" si="14"/>
        <v>0</v>
      </c>
      <c r="J135" s="155">
        <f t="shared" si="14"/>
        <v>0</v>
      </c>
      <c r="L135" s="31">
        <v>9</v>
      </c>
      <c r="M135" s="13" t="s">
        <v>25</v>
      </c>
      <c r="N135" s="66"/>
      <c r="O135" s="68"/>
      <c r="P135" s="34"/>
      <c r="Q135" s="35"/>
      <c r="R135" s="66"/>
      <c r="S135" s="68"/>
      <c r="T135" s="66">
        <f t="shared" si="15"/>
        <v>0</v>
      </c>
      <c r="U135" s="68">
        <f t="shared" si="15"/>
        <v>0</v>
      </c>
    </row>
    <row r="136" spans="1:21" ht="18" customHeight="1" x14ac:dyDescent="0.15">
      <c r="A136" s="78">
        <v>10</v>
      </c>
      <c r="B136" s="86" t="s">
        <v>26</v>
      </c>
      <c r="C136" s="152"/>
      <c r="D136" s="155"/>
      <c r="E136" s="89"/>
      <c r="F136" s="90"/>
      <c r="G136" s="152"/>
      <c r="H136" s="155"/>
      <c r="I136" s="152">
        <f t="shared" si="14"/>
        <v>0</v>
      </c>
      <c r="J136" s="155">
        <f t="shared" si="14"/>
        <v>0</v>
      </c>
      <c r="L136" s="25">
        <v>10</v>
      </c>
      <c r="M136" s="13" t="s">
        <v>26</v>
      </c>
      <c r="N136" s="66"/>
      <c r="O136" s="68"/>
      <c r="P136" s="34"/>
      <c r="Q136" s="35"/>
      <c r="R136" s="66"/>
      <c r="S136" s="68"/>
      <c r="T136" s="66">
        <f t="shared" si="15"/>
        <v>0</v>
      </c>
      <c r="U136" s="68">
        <f t="shared" si="15"/>
        <v>0</v>
      </c>
    </row>
    <row r="137" spans="1:21" ht="18" customHeight="1" x14ac:dyDescent="0.15">
      <c r="A137" s="85">
        <v>11</v>
      </c>
      <c r="B137" s="86" t="s">
        <v>27</v>
      </c>
      <c r="C137" s="152"/>
      <c r="D137" s="155"/>
      <c r="E137" s="89"/>
      <c r="F137" s="90"/>
      <c r="G137" s="152"/>
      <c r="H137" s="155"/>
      <c r="I137" s="152">
        <f t="shared" si="14"/>
        <v>0</v>
      </c>
      <c r="J137" s="155">
        <f t="shared" si="14"/>
        <v>0</v>
      </c>
      <c r="L137" s="31">
        <v>11</v>
      </c>
      <c r="M137" s="13" t="s">
        <v>27</v>
      </c>
      <c r="N137" s="66"/>
      <c r="O137" s="68"/>
      <c r="P137" s="34"/>
      <c r="Q137" s="35"/>
      <c r="R137" s="66"/>
      <c r="S137" s="68"/>
      <c r="T137" s="66">
        <f t="shared" si="15"/>
        <v>0</v>
      </c>
      <c r="U137" s="68">
        <f t="shared" si="15"/>
        <v>0</v>
      </c>
    </row>
    <row r="138" spans="1:21" ht="18" customHeight="1" x14ac:dyDescent="0.15">
      <c r="A138" s="85">
        <v>12</v>
      </c>
      <c r="B138" s="86" t="s">
        <v>28</v>
      </c>
      <c r="C138" s="152"/>
      <c r="D138" s="155"/>
      <c r="E138" s="89"/>
      <c r="F138" s="90"/>
      <c r="G138" s="152"/>
      <c r="H138" s="155"/>
      <c r="I138" s="152">
        <f t="shared" si="14"/>
        <v>0</v>
      </c>
      <c r="J138" s="155">
        <f t="shared" si="14"/>
        <v>0</v>
      </c>
      <c r="L138" s="31">
        <v>12</v>
      </c>
      <c r="M138" s="13" t="s">
        <v>28</v>
      </c>
      <c r="N138" s="66"/>
      <c r="O138" s="68"/>
      <c r="P138" s="34"/>
      <c r="Q138" s="35"/>
      <c r="R138" s="66"/>
      <c r="S138" s="68"/>
      <c r="T138" s="66">
        <f t="shared" si="15"/>
        <v>0</v>
      </c>
      <c r="U138" s="68">
        <f t="shared" si="15"/>
        <v>0</v>
      </c>
    </row>
    <row r="139" spans="1:21" ht="18" customHeight="1" x14ac:dyDescent="0.15">
      <c r="A139" s="78">
        <v>13</v>
      </c>
      <c r="B139" s="86" t="s">
        <v>29</v>
      </c>
      <c r="C139" s="152"/>
      <c r="D139" s="155"/>
      <c r="E139" s="89"/>
      <c r="F139" s="90"/>
      <c r="G139" s="152"/>
      <c r="H139" s="155"/>
      <c r="I139" s="152">
        <f t="shared" si="14"/>
        <v>0</v>
      </c>
      <c r="J139" s="155">
        <f t="shared" si="14"/>
        <v>0</v>
      </c>
      <c r="L139" s="25">
        <v>13</v>
      </c>
      <c r="M139" s="13" t="s">
        <v>29</v>
      </c>
      <c r="N139" s="66"/>
      <c r="O139" s="68"/>
      <c r="P139" s="34"/>
      <c r="Q139" s="35"/>
      <c r="R139" s="66"/>
      <c r="S139" s="68"/>
      <c r="T139" s="66">
        <f t="shared" si="15"/>
        <v>0</v>
      </c>
      <c r="U139" s="68">
        <f t="shared" si="15"/>
        <v>0</v>
      </c>
    </row>
    <row r="140" spans="1:21" ht="18" customHeight="1" x14ac:dyDescent="0.15">
      <c r="A140" s="85">
        <v>14</v>
      </c>
      <c r="B140" s="86" t="s">
        <v>30</v>
      </c>
      <c r="C140" s="152"/>
      <c r="D140" s="155"/>
      <c r="E140" s="89"/>
      <c r="F140" s="90"/>
      <c r="G140" s="152"/>
      <c r="H140" s="155"/>
      <c r="I140" s="152">
        <f t="shared" si="14"/>
        <v>0</v>
      </c>
      <c r="J140" s="155">
        <f t="shared" si="14"/>
        <v>0</v>
      </c>
      <c r="L140" s="31">
        <v>14</v>
      </c>
      <c r="M140" s="13" t="s">
        <v>30</v>
      </c>
      <c r="N140" s="66"/>
      <c r="O140" s="68"/>
      <c r="P140" s="34"/>
      <c r="Q140" s="35"/>
      <c r="R140" s="66"/>
      <c r="S140" s="68"/>
      <c r="T140" s="66">
        <f t="shared" si="15"/>
        <v>0</v>
      </c>
      <c r="U140" s="68">
        <f t="shared" si="15"/>
        <v>0</v>
      </c>
    </row>
    <row r="141" spans="1:21" ht="18" customHeight="1" x14ac:dyDescent="0.15">
      <c r="A141" s="85">
        <v>15</v>
      </c>
      <c r="B141" s="86" t="s">
        <v>31</v>
      </c>
      <c r="C141" s="152"/>
      <c r="D141" s="155"/>
      <c r="E141" s="89"/>
      <c r="F141" s="90"/>
      <c r="G141" s="152"/>
      <c r="H141" s="155"/>
      <c r="I141" s="152">
        <f t="shared" si="14"/>
        <v>0</v>
      </c>
      <c r="J141" s="155">
        <f t="shared" si="14"/>
        <v>0</v>
      </c>
      <c r="L141" s="31">
        <v>15</v>
      </c>
      <c r="M141" s="13" t="s">
        <v>31</v>
      </c>
      <c r="N141" s="66">
        <v>50</v>
      </c>
      <c r="O141" s="68">
        <v>2000</v>
      </c>
      <c r="P141" s="34">
        <v>1050</v>
      </c>
      <c r="Q141" s="35">
        <v>42000</v>
      </c>
      <c r="R141" s="66">
        <v>1050</v>
      </c>
      <c r="S141" s="68">
        <v>42000</v>
      </c>
      <c r="T141" s="66">
        <f t="shared" si="15"/>
        <v>50</v>
      </c>
      <c r="U141" s="68">
        <f t="shared" si="15"/>
        <v>2000</v>
      </c>
    </row>
    <row r="142" spans="1:21" ht="18" customHeight="1" x14ac:dyDescent="0.15">
      <c r="A142" s="78">
        <v>16</v>
      </c>
      <c r="B142" s="86" t="s">
        <v>32</v>
      </c>
      <c r="C142" s="152"/>
      <c r="D142" s="155"/>
      <c r="E142" s="89"/>
      <c r="F142" s="90"/>
      <c r="G142" s="152"/>
      <c r="H142" s="155"/>
      <c r="I142" s="152">
        <f t="shared" si="14"/>
        <v>0</v>
      </c>
      <c r="J142" s="155">
        <f t="shared" si="14"/>
        <v>0</v>
      </c>
      <c r="L142" s="25">
        <v>16</v>
      </c>
      <c r="M142" s="13" t="s">
        <v>32</v>
      </c>
      <c r="N142" s="66"/>
      <c r="O142" s="68"/>
      <c r="P142" s="34"/>
      <c r="Q142" s="35"/>
      <c r="R142" s="66"/>
      <c r="S142" s="68"/>
      <c r="T142" s="66">
        <f t="shared" si="15"/>
        <v>0</v>
      </c>
      <c r="U142" s="68">
        <f t="shared" si="15"/>
        <v>0</v>
      </c>
    </row>
    <row r="143" spans="1:21" ht="18" customHeight="1" x14ac:dyDescent="0.15">
      <c r="A143" s="85">
        <v>17</v>
      </c>
      <c r="B143" s="86" t="s">
        <v>33</v>
      </c>
      <c r="C143" s="152"/>
      <c r="D143" s="155"/>
      <c r="E143" s="89"/>
      <c r="F143" s="90"/>
      <c r="G143" s="152"/>
      <c r="H143" s="155"/>
      <c r="I143" s="152">
        <f t="shared" si="14"/>
        <v>0</v>
      </c>
      <c r="J143" s="155">
        <f t="shared" si="14"/>
        <v>0</v>
      </c>
      <c r="L143" s="31">
        <v>17</v>
      </c>
      <c r="M143" s="13" t="s">
        <v>33</v>
      </c>
      <c r="N143" s="66"/>
      <c r="O143" s="68"/>
      <c r="P143" s="34"/>
      <c r="Q143" s="35"/>
      <c r="R143" s="66"/>
      <c r="S143" s="68"/>
      <c r="T143" s="66">
        <f t="shared" si="15"/>
        <v>0</v>
      </c>
      <c r="U143" s="68">
        <f t="shared" si="15"/>
        <v>0</v>
      </c>
    </row>
    <row r="144" spans="1:21" ht="18" customHeight="1" x14ac:dyDescent="0.15">
      <c r="A144" s="85">
        <v>18</v>
      </c>
      <c r="B144" s="86" t="s">
        <v>34</v>
      </c>
      <c r="C144" s="152"/>
      <c r="D144" s="155"/>
      <c r="E144" s="89"/>
      <c r="F144" s="90"/>
      <c r="G144" s="152"/>
      <c r="H144" s="155"/>
      <c r="I144" s="152">
        <f t="shared" si="14"/>
        <v>0</v>
      </c>
      <c r="J144" s="155">
        <f t="shared" si="14"/>
        <v>0</v>
      </c>
      <c r="L144" s="31">
        <v>18</v>
      </c>
      <c r="M144" s="13" t="s">
        <v>34</v>
      </c>
      <c r="N144" s="66"/>
      <c r="O144" s="68"/>
      <c r="P144" s="34"/>
      <c r="Q144" s="35"/>
      <c r="R144" s="66"/>
      <c r="S144" s="68"/>
      <c r="T144" s="66">
        <f t="shared" si="15"/>
        <v>0</v>
      </c>
      <c r="U144" s="68">
        <f t="shared" si="15"/>
        <v>0</v>
      </c>
    </row>
    <row r="145" spans="1:21" ht="18" customHeight="1" x14ac:dyDescent="0.15">
      <c r="A145" s="78">
        <v>19</v>
      </c>
      <c r="B145" s="86" t="s">
        <v>35</v>
      </c>
      <c r="C145" s="152"/>
      <c r="D145" s="155"/>
      <c r="E145" s="89"/>
      <c r="F145" s="90"/>
      <c r="G145" s="152"/>
      <c r="H145" s="155"/>
      <c r="I145" s="152">
        <f t="shared" si="14"/>
        <v>0</v>
      </c>
      <c r="J145" s="155">
        <f t="shared" si="14"/>
        <v>0</v>
      </c>
      <c r="L145" s="25">
        <v>19</v>
      </c>
      <c r="M145" s="13" t="s">
        <v>35</v>
      </c>
      <c r="N145" s="66"/>
      <c r="O145" s="68"/>
      <c r="P145" s="34"/>
      <c r="Q145" s="35"/>
      <c r="R145" s="66"/>
      <c r="S145" s="68"/>
      <c r="T145" s="66">
        <f t="shared" si="15"/>
        <v>0</v>
      </c>
      <c r="U145" s="68">
        <f t="shared" si="15"/>
        <v>0</v>
      </c>
    </row>
    <row r="146" spans="1:21" ht="18" customHeight="1" x14ac:dyDescent="0.15">
      <c r="A146" s="85">
        <v>20</v>
      </c>
      <c r="B146" s="86" t="s">
        <v>36</v>
      </c>
      <c r="C146" s="152"/>
      <c r="D146" s="155"/>
      <c r="E146" s="89"/>
      <c r="F146" s="90"/>
      <c r="G146" s="152"/>
      <c r="H146" s="155"/>
      <c r="I146" s="152">
        <f t="shared" si="14"/>
        <v>0</v>
      </c>
      <c r="J146" s="155">
        <f t="shared" si="14"/>
        <v>0</v>
      </c>
      <c r="L146" s="31">
        <v>20</v>
      </c>
      <c r="M146" s="13" t="s">
        <v>36</v>
      </c>
      <c r="N146" s="66"/>
      <c r="O146" s="68"/>
      <c r="P146" s="34"/>
      <c r="Q146" s="35"/>
      <c r="R146" s="66"/>
      <c r="S146" s="68"/>
      <c r="T146" s="66">
        <f t="shared" si="15"/>
        <v>0</v>
      </c>
      <c r="U146" s="68">
        <f t="shared" si="15"/>
        <v>0</v>
      </c>
    </row>
    <row r="147" spans="1:21" ht="18" customHeight="1" x14ac:dyDescent="0.15">
      <c r="A147" s="85">
        <v>21</v>
      </c>
      <c r="B147" s="86" t="s">
        <v>37</v>
      </c>
      <c r="C147" s="152"/>
      <c r="D147" s="155"/>
      <c r="E147" s="89"/>
      <c r="F147" s="90"/>
      <c r="G147" s="152"/>
      <c r="H147" s="155"/>
      <c r="I147" s="152">
        <f t="shared" si="14"/>
        <v>0</v>
      </c>
      <c r="J147" s="155">
        <f t="shared" si="14"/>
        <v>0</v>
      </c>
      <c r="L147" s="31">
        <v>21</v>
      </c>
      <c r="M147" s="13" t="s">
        <v>37</v>
      </c>
      <c r="N147" s="66"/>
      <c r="O147" s="68"/>
      <c r="P147" s="34"/>
      <c r="Q147" s="35"/>
      <c r="R147" s="66"/>
      <c r="S147" s="68"/>
      <c r="T147" s="66">
        <f t="shared" si="15"/>
        <v>0</v>
      </c>
      <c r="U147" s="68">
        <f t="shared" si="15"/>
        <v>0</v>
      </c>
    </row>
    <row r="148" spans="1:21" ht="18" customHeight="1" x14ac:dyDescent="0.15">
      <c r="A148" s="78">
        <v>22</v>
      </c>
      <c r="B148" s="86" t="s">
        <v>38</v>
      </c>
      <c r="C148" s="152"/>
      <c r="D148" s="155"/>
      <c r="E148" s="89"/>
      <c r="F148" s="90"/>
      <c r="G148" s="152"/>
      <c r="H148" s="155"/>
      <c r="I148" s="152">
        <f t="shared" si="14"/>
        <v>0</v>
      </c>
      <c r="J148" s="155">
        <f t="shared" si="14"/>
        <v>0</v>
      </c>
      <c r="L148" s="25">
        <v>22</v>
      </c>
      <c r="M148" s="13" t="s">
        <v>38</v>
      </c>
      <c r="N148" s="66"/>
      <c r="O148" s="68"/>
      <c r="P148" s="34"/>
      <c r="Q148" s="35"/>
      <c r="R148" s="66"/>
      <c r="S148" s="68"/>
      <c r="T148" s="66">
        <f t="shared" si="15"/>
        <v>0</v>
      </c>
      <c r="U148" s="68">
        <f t="shared" si="15"/>
        <v>0</v>
      </c>
    </row>
    <row r="149" spans="1:21" ht="18" customHeight="1" x14ac:dyDescent="0.15">
      <c r="A149" s="85">
        <v>23</v>
      </c>
      <c r="B149" s="86" t="s">
        <v>39</v>
      </c>
      <c r="C149" s="152"/>
      <c r="D149" s="155"/>
      <c r="E149" s="89"/>
      <c r="F149" s="90"/>
      <c r="G149" s="152"/>
      <c r="H149" s="155"/>
      <c r="I149" s="152">
        <f t="shared" si="14"/>
        <v>0</v>
      </c>
      <c r="J149" s="155">
        <f t="shared" si="14"/>
        <v>0</v>
      </c>
      <c r="L149" s="31">
        <v>23</v>
      </c>
      <c r="M149" s="13" t="s">
        <v>39</v>
      </c>
      <c r="N149" s="66"/>
      <c r="O149" s="68"/>
      <c r="P149" s="34"/>
      <c r="Q149" s="35"/>
      <c r="R149" s="66"/>
      <c r="S149" s="68"/>
      <c r="T149" s="66">
        <f t="shared" si="15"/>
        <v>0</v>
      </c>
      <c r="U149" s="68">
        <f t="shared" si="15"/>
        <v>0</v>
      </c>
    </row>
    <row r="150" spans="1:21" ht="18" customHeight="1" x14ac:dyDescent="0.15">
      <c r="A150" s="85">
        <v>24</v>
      </c>
      <c r="B150" s="86" t="s">
        <v>40</v>
      </c>
      <c r="C150" s="152"/>
      <c r="D150" s="155"/>
      <c r="E150" s="89"/>
      <c r="F150" s="90"/>
      <c r="G150" s="152"/>
      <c r="H150" s="155"/>
      <c r="I150" s="152">
        <f t="shared" si="14"/>
        <v>0</v>
      </c>
      <c r="J150" s="155">
        <f t="shared" si="14"/>
        <v>0</v>
      </c>
      <c r="L150" s="31">
        <v>24</v>
      </c>
      <c r="M150" s="13" t="s">
        <v>40</v>
      </c>
      <c r="N150" s="66"/>
      <c r="O150" s="68"/>
      <c r="P150" s="34"/>
      <c r="Q150" s="35"/>
      <c r="R150" s="66"/>
      <c r="S150" s="68"/>
      <c r="T150" s="66">
        <f t="shared" si="15"/>
        <v>0</v>
      </c>
      <c r="U150" s="68">
        <f t="shared" si="15"/>
        <v>0</v>
      </c>
    </row>
    <row r="151" spans="1:21" ht="18" customHeight="1" x14ac:dyDescent="0.15">
      <c r="A151" s="78">
        <v>25</v>
      </c>
      <c r="B151" s="86" t="s">
        <v>41</v>
      </c>
      <c r="C151" s="152"/>
      <c r="D151" s="155"/>
      <c r="E151" s="89"/>
      <c r="F151" s="90"/>
      <c r="G151" s="152"/>
      <c r="H151" s="155"/>
      <c r="I151" s="152">
        <f t="shared" si="14"/>
        <v>0</v>
      </c>
      <c r="J151" s="155">
        <f t="shared" si="14"/>
        <v>0</v>
      </c>
      <c r="L151" s="25">
        <v>25</v>
      </c>
      <c r="M151" s="13" t="s">
        <v>41</v>
      </c>
      <c r="N151" s="66"/>
      <c r="O151" s="68"/>
      <c r="P151" s="34"/>
      <c r="Q151" s="35"/>
      <c r="R151" s="66"/>
      <c r="S151" s="68"/>
      <c r="T151" s="66">
        <f t="shared" si="15"/>
        <v>0</v>
      </c>
      <c r="U151" s="68">
        <f t="shared" si="15"/>
        <v>0</v>
      </c>
    </row>
    <row r="152" spans="1:21" ht="18" customHeight="1" x14ac:dyDescent="0.15">
      <c r="A152" s="85">
        <v>26</v>
      </c>
      <c r="B152" s="86" t="s">
        <v>42</v>
      </c>
      <c r="C152" s="152"/>
      <c r="D152" s="155"/>
      <c r="E152" s="89"/>
      <c r="F152" s="90"/>
      <c r="G152" s="152"/>
      <c r="H152" s="155"/>
      <c r="I152" s="152">
        <f t="shared" si="14"/>
        <v>0</v>
      </c>
      <c r="J152" s="155">
        <f t="shared" si="14"/>
        <v>0</v>
      </c>
      <c r="L152" s="31">
        <v>26</v>
      </c>
      <c r="M152" s="13" t="s">
        <v>42</v>
      </c>
      <c r="N152" s="66"/>
      <c r="O152" s="68"/>
      <c r="P152" s="34"/>
      <c r="Q152" s="35"/>
      <c r="R152" s="66"/>
      <c r="S152" s="68"/>
      <c r="T152" s="66">
        <f t="shared" si="15"/>
        <v>0</v>
      </c>
      <c r="U152" s="68">
        <f t="shared" si="15"/>
        <v>0</v>
      </c>
    </row>
    <row r="153" spans="1:21" ht="18" customHeight="1" x14ac:dyDescent="0.15">
      <c r="A153" s="85">
        <v>27</v>
      </c>
      <c r="B153" s="86" t="s">
        <v>43</v>
      </c>
      <c r="C153" s="152"/>
      <c r="D153" s="155"/>
      <c r="E153" s="89"/>
      <c r="F153" s="90"/>
      <c r="G153" s="152"/>
      <c r="H153" s="155"/>
      <c r="I153" s="152">
        <f t="shared" si="14"/>
        <v>0</v>
      </c>
      <c r="J153" s="155">
        <f t="shared" si="14"/>
        <v>0</v>
      </c>
      <c r="L153" s="31">
        <v>27</v>
      </c>
      <c r="M153" s="13" t="s">
        <v>43</v>
      </c>
      <c r="N153" s="66"/>
      <c r="O153" s="68"/>
      <c r="P153" s="34"/>
      <c r="Q153" s="35"/>
      <c r="R153" s="66"/>
      <c r="S153" s="68"/>
      <c r="T153" s="66">
        <f t="shared" si="15"/>
        <v>0</v>
      </c>
      <c r="U153" s="68">
        <f t="shared" si="15"/>
        <v>0</v>
      </c>
    </row>
    <row r="154" spans="1:21" ht="18" customHeight="1" x14ac:dyDescent="0.15">
      <c r="A154" s="78">
        <v>28</v>
      </c>
      <c r="B154" s="86" t="s">
        <v>44</v>
      </c>
      <c r="C154" s="152"/>
      <c r="D154" s="155"/>
      <c r="E154" s="89"/>
      <c r="F154" s="90"/>
      <c r="G154" s="152"/>
      <c r="H154" s="155"/>
      <c r="I154" s="152">
        <f t="shared" si="14"/>
        <v>0</v>
      </c>
      <c r="J154" s="155">
        <f t="shared" si="14"/>
        <v>0</v>
      </c>
      <c r="L154" s="25">
        <v>28</v>
      </c>
      <c r="M154" s="13" t="s">
        <v>44</v>
      </c>
      <c r="N154" s="66"/>
      <c r="O154" s="68"/>
      <c r="P154" s="34"/>
      <c r="Q154" s="35"/>
      <c r="R154" s="66"/>
      <c r="S154" s="68"/>
      <c r="T154" s="66">
        <f t="shared" si="15"/>
        <v>0</v>
      </c>
      <c r="U154" s="68">
        <f t="shared" si="15"/>
        <v>0</v>
      </c>
    </row>
    <row r="155" spans="1:21" ht="18" customHeight="1" x14ac:dyDescent="0.15">
      <c r="A155" s="85">
        <v>29</v>
      </c>
      <c r="B155" s="86" t="s">
        <v>45</v>
      </c>
      <c r="C155" s="152"/>
      <c r="D155" s="155"/>
      <c r="E155" s="89"/>
      <c r="F155" s="90"/>
      <c r="G155" s="152"/>
      <c r="H155" s="155"/>
      <c r="I155" s="152">
        <f t="shared" si="14"/>
        <v>0</v>
      </c>
      <c r="J155" s="155">
        <f t="shared" si="14"/>
        <v>0</v>
      </c>
      <c r="L155" s="31">
        <v>29</v>
      </c>
      <c r="M155" s="13" t="s">
        <v>45</v>
      </c>
      <c r="N155" s="66"/>
      <c r="O155" s="68"/>
      <c r="P155" s="34"/>
      <c r="Q155" s="35"/>
      <c r="R155" s="66"/>
      <c r="S155" s="68"/>
      <c r="T155" s="66">
        <f t="shared" si="15"/>
        <v>0</v>
      </c>
      <c r="U155" s="68">
        <f t="shared" si="15"/>
        <v>0</v>
      </c>
    </row>
    <row r="156" spans="1:21" ht="18" customHeight="1" x14ac:dyDescent="0.15">
      <c r="A156" s="85">
        <v>30</v>
      </c>
      <c r="B156" s="86" t="s">
        <v>46</v>
      </c>
      <c r="C156" s="152"/>
      <c r="D156" s="155"/>
      <c r="E156" s="89"/>
      <c r="F156" s="90"/>
      <c r="G156" s="152"/>
      <c r="H156" s="155"/>
      <c r="I156" s="152">
        <f t="shared" si="14"/>
        <v>0</v>
      </c>
      <c r="J156" s="155">
        <f t="shared" si="14"/>
        <v>0</v>
      </c>
      <c r="L156" s="31">
        <v>30</v>
      </c>
      <c r="M156" s="13" t="s">
        <v>46</v>
      </c>
      <c r="N156" s="66"/>
      <c r="O156" s="68"/>
      <c r="P156" s="34"/>
      <c r="Q156" s="35"/>
      <c r="R156" s="66"/>
      <c r="S156" s="68"/>
      <c r="T156" s="66">
        <f t="shared" si="15"/>
        <v>0</v>
      </c>
      <c r="U156" s="68">
        <f t="shared" si="15"/>
        <v>0</v>
      </c>
    </row>
    <row r="157" spans="1:21" ht="18" customHeight="1" x14ac:dyDescent="0.15">
      <c r="A157" s="78">
        <v>31</v>
      </c>
      <c r="B157" s="86" t="s">
        <v>47</v>
      </c>
      <c r="C157" s="152"/>
      <c r="D157" s="155"/>
      <c r="E157" s="89"/>
      <c r="F157" s="90"/>
      <c r="G157" s="152"/>
      <c r="H157" s="155"/>
      <c r="I157" s="152">
        <f t="shared" si="14"/>
        <v>0</v>
      </c>
      <c r="J157" s="155">
        <f t="shared" si="14"/>
        <v>0</v>
      </c>
      <c r="L157" s="25">
        <v>31</v>
      </c>
      <c r="M157" s="13" t="s">
        <v>47</v>
      </c>
      <c r="N157" s="66"/>
      <c r="O157" s="68"/>
      <c r="P157" s="34"/>
      <c r="Q157" s="35"/>
      <c r="R157" s="66"/>
      <c r="S157" s="68"/>
      <c r="T157" s="66">
        <f t="shared" si="15"/>
        <v>0</v>
      </c>
      <c r="U157" s="68">
        <f t="shared" si="15"/>
        <v>0</v>
      </c>
    </row>
    <row r="158" spans="1:21" ht="18" customHeight="1" x14ac:dyDescent="0.15">
      <c r="A158" s="85">
        <v>32</v>
      </c>
      <c r="B158" s="86" t="s">
        <v>48</v>
      </c>
      <c r="C158" s="152"/>
      <c r="D158" s="155"/>
      <c r="E158" s="89"/>
      <c r="F158" s="90"/>
      <c r="G158" s="152"/>
      <c r="H158" s="155"/>
      <c r="I158" s="152">
        <f t="shared" si="14"/>
        <v>0</v>
      </c>
      <c r="J158" s="155">
        <f t="shared" si="14"/>
        <v>0</v>
      </c>
      <c r="L158" s="31">
        <v>32</v>
      </c>
      <c r="M158" s="13" t="s">
        <v>48</v>
      </c>
      <c r="N158" s="66"/>
      <c r="O158" s="68"/>
      <c r="P158" s="34"/>
      <c r="Q158" s="35"/>
      <c r="R158" s="66"/>
      <c r="S158" s="68"/>
      <c r="T158" s="66">
        <f t="shared" si="15"/>
        <v>0</v>
      </c>
      <c r="U158" s="68">
        <f t="shared" si="15"/>
        <v>0</v>
      </c>
    </row>
    <row r="159" spans="1:21" ht="18" customHeight="1" x14ac:dyDescent="0.15">
      <c r="A159" s="85">
        <v>33</v>
      </c>
      <c r="B159" s="86" t="s">
        <v>49</v>
      </c>
      <c r="C159" s="152"/>
      <c r="D159" s="155"/>
      <c r="E159" s="89"/>
      <c r="F159" s="90"/>
      <c r="G159" s="152"/>
      <c r="H159" s="155"/>
      <c r="I159" s="152">
        <f t="shared" si="14"/>
        <v>0</v>
      </c>
      <c r="J159" s="155">
        <f t="shared" si="14"/>
        <v>0</v>
      </c>
      <c r="L159" s="31">
        <v>33</v>
      </c>
      <c r="M159" s="13" t="s">
        <v>49</v>
      </c>
      <c r="N159" s="66"/>
      <c r="O159" s="68"/>
      <c r="P159" s="34"/>
      <c r="Q159" s="35"/>
      <c r="R159" s="66"/>
      <c r="S159" s="68"/>
      <c r="T159" s="66">
        <f t="shared" si="15"/>
        <v>0</v>
      </c>
      <c r="U159" s="68">
        <f t="shared" si="15"/>
        <v>0</v>
      </c>
    </row>
    <row r="160" spans="1:21" ht="18" customHeight="1" x14ac:dyDescent="0.15">
      <c r="A160" s="78">
        <v>34</v>
      </c>
      <c r="B160" s="86" t="s">
        <v>50</v>
      </c>
      <c r="C160" s="152"/>
      <c r="D160" s="155"/>
      <c r="E160" s="89"/>
      <c r="F160" s="90"/>
      <c r="G160" s="152"/>
      <c r="H160" s="155"/>
      <c r="I160" s="152">
        <f t="shared" si="14"/>
        <v>0</v>
      </c>
      <c r="J160" s="155">
        <f t="shared" si="14"/>
        <v>0</v>
      </c>
      <c r="L160" s="25">
        <v>34</v>
      </c>
      <c r="M160" s="13" t="s">
        <v>50</v>
      </c>
      <c r="N160" s="66"/>
      <c r="O160" s="68"/>
      <c r="P160" s="34"/>
      <c r="Q160" s="35"/>
      <c r="R160" s="66"/>
      <c r="S160" s="68"/>
      <c r="T160" s="66">
        <f t="shared" si="15"/>
        <v>0</v>
      </c>
      <c r="U160" s="68">
        <f t="shared" si="15"/>
        <v>0</v>
      </c>
    </row>
    <row r="161" spans="1:21" ht="18" customHeight="1" x14ac:dyDescent="0.15">
      <c r="A161" s="85">
        <v>35</v>
      </c>
      <c r="B161" s="86" t="s">
        <v>51</v>
      </c>
      <c r="C161" s="152"/>
      <c r="D161" s="155"/>
      <c r="E161" s="89"/>
      <c r="F161" s="90"/>
      <c r="G161" s="152"/>
      <c r="H161" s="155"/>
      <c r="I161" s="152">
        <f t="shared" si="14"/>
        <v>0</v>
      </c>
      <c r="J161" s="155">
        <f t="shared" si="14"/>
        <v>0</v>
      </c>
      <c r="L161" s="31">
        <v>35</v>
      </c>
      <c r="M161" s="13" t="s">
        <v>51</v>
      </c>
      <c r="N161" s="66"/>
      <c r="O161" s="68"/>
      <c r="P161" s="34"/>
      <c r="Q161" s="35"/>
      <c r="R161" s="66"/>
      <c r="S161" s="68"/>
      <c r="T161" s="66">
        <f t="shared" si="15"/>
        <v>0</v>
      </c>
      <c r="U161" s="68">
        <f t="shared" si="15"/>
        <v>0</v>
      </c>
    </row>
    <row r="162" spans="1:21" ht="18" customHeight="1" x14ac:dyDescent="0.15">
      <c r="A162" s="85">
        <v>36</v>
      </c>
      <c r="B162" s="86" t="s">
        <v>52</v>
      </c>
      <c r="C162" s="152"/>
      <c r="D162" s="155"/>
      <c r="E162" s="89"/>
      <c r="F162" s="90"/>
      <c r="G162" s="152"/>
      <c r="H162" s="155"/>
      <c r="I162" s="152">
        <f t="shared" si="14"/>
        <v>0</v>
      </c>
      <c r="J162" s="155">
        <f t="shared" si="14"/>
        <v>0</v>
      </c>
      <c r="L162" s="31">
        <v>36</v>
      </c>
      <c r="M162" s="13" t="s">
        <v>52</v>
      </c>
      <c r="N162" s="66"/>
      <c r="O162" s="68"/>
      <c r="P162" s="34"/>
      <c r="Q162" s="35"/>
      <c r="R162" s="66"/>
      <c r="S162" s="68"/>
      <c r="T162" s="66">
        <f t="shared" si="15"/>
        <v>0</v>
      </c>
      <c r="U162" s="68">
        <f t="shared" si="15"/>
        <v>0</v>
      </c>
    </row>
    <row r="163" spans="1:21" ht="18" customHeight="1" x14ac:dyDescent="0.15">
      <c r="A163" s="78">
        <v>37</v>
      </c>
      <c r="B163" s="86" t="s">
        <v>53</v>
      </c>
      <c r="C163" s="152"/>
      <c r="D163" s="155"/>
      <c r="E163" s="89"/>
      <c r="F163" s="90"/>
      <c r="G163" s="152"/>
      <c r="H163" s="155"/>
      <c r="I163" s="152">
        <f t="shared" si="14"/>
        <v>0</v>
      </c>
      <c r="J163" s="155">
        <f t="shared" si="14"/>
        <v>0</v>
      </c>
      <c r="L163" s="25">
        <v>37</v>
      </c>
      <c r="M163" s="13" t="s">
        <v>53</v>
      </c>
      <c r="N163" s="66"/>
      <c r="O163" s="68"/>
      <c r="P163" s="34"/>
      <c r="Q163" s="35"/>
      <c r="R163" s="66"/>
      <c r="S163" s="68"/>
      <c r="T163" s="66">
        <f t="shared" si="15"/>
        <v>0</v>
      </c>
      <c r="U163" s="68">
        <f t="shared" si="15"/>
        <v>0</v>
      </c>
    </row>
    <row r="164" spans="1:21" ht="18" customHeight="1" x14ac:dyDescent="0.15">
      <c r="A164" s="85">
        <v>38</v>
      </c>
      <c r="B164" s="86" t="s">
        <v>70</v>
      </c>
      <c r="C164" s="152"/>
      <c r="D164" s="155"/>
      <c r="E164" s="89"/>
      <c r="F164" s="90"/>
      <c r="G164" s="152"/>
      <c r="H164" s="155"/>
      <c r="I164" s="152">
        <f t="shared" si="14"/>
        <v>0</v>
      </c>
      <c r="J164" s="155">
        <f t="shared" si="14"/>
        <v>0</v>
      </c>
      <c r="L164" s="31">
        <v>38</v>
      </c>
      <c r="M164" s="13" t="s">
        <v>70</v>
      </c>
      <c r="N164" s="66"/>
      <c r="O164" s="68"/>
      <c r="P164" s="34"/>
      <c r="Q164" s="35"/>
      <c r="R164" s="66"/>
      <c r="S164" s="68"/>
      <c r="T164" s="66">
        <f t="shared" si="15"/>
        <v>0</v>
      </c>
      <c r="U164" s="68">
        <f t="shared" si="15"/>
        <v>0</v>
      </c>
    </row>
    <row r="165" spans="1:21" ht="18" customHeight="1" x14ac:dyDescent="0.15">
      <c r="A165" s="85">
        <v>39</v>
      </c>
      <c r="B165" s="86" t="s">
        <v>55</v>
      </c>
      <c r="C165" s="152"/>
      <c r="D165" s="155"/>
      <c r="E165" s="89"/>
      <c r="F165" s="90"/>
      <c r="G165" s="152"/>
      <c r="H165" s="155"/>
      <c r="I165" s="152">
        <f t="shared" si="14"/>
        <v>0</v>
      </c>
      <c r="J165" s="155">
        <f t="shared" si="14"/>
        <v>0</v>
      </c>
      <c r="L165" s="31">
        <v>39</v>
      </c>
      <c r="M165" s="13" t="s">
        <v>55</v>
      </c>
      <c r="N165" s="66"/>
      <c r="O165" s="68"/>
      <c r="P165" s="34"/>
      <c r="Q165" s="35"/>
      <c r="R165" s="66"/>
      <c r="S165" s="68"/>
      <c r="T165" s="66">
        <f t="shared" si="15"/>
        <v>0</v>
      </c>
      <c r="U165" s="68">
        <f t="shared" si="15"/>
        <v>0</v>
      </c>
    </row>
    <row r="166" spans="1:21" ht="18" customHeight="1" thickBot="1" x14ac:dyDescent="0.2">
      <c r="A166" s="78">
        <v>40</v>
      </c>
      <c r="B166" s="97" t="s">
        <v>56</v>
      </c>
      <c r="C166" s="156"/>
      <c r="D166" s="157"/>
      <c r="E166" s="100"/>
      <c r="F166" s="101"/>
      <c r="G166" s="158"/>
      <c r="H166" s="159"/>
      <c r="I166" s="156">
        <f t="shared" si="14"/>
        <v>0</v>
      </c>
      <c r="J166" s="157">
        <f t="shared" si="14"/>
        <v>0</v>
      </c>
      <c r="L166" s="25">
        <v>40</v>
      </c>
      <c r="M166" s="20" t="s">
        <v>56</v>
      </c>
      <c r="N166" s="69"/>
      <c r="O166" s="70"/>
      <c r="P166" s="40"/>
      <c r="Q166" s="41"/>
      <c r="R166" s="71"/>
      <c r="S166" s="72"/>
      <c r="T166" s="69">
        <f t="shared" si="15"/>
        <v>0</v>
      </c>
      <c r="U166" s="70">
        <f t="shared" si="15"/>
        <v>0</v>
      </c>
    </row>
    <row r="167" spans="1:21" ht="18" customHeight="1" thickTop="1" thickBot="1" x14ac:dyDescent="0.2">
      <c r="A167" s="160" t="s">
        <v>57</v>
      </c>
      <c r="B167" s="161"/>
      <c r="C167" s="162">
        <f t="shared" ref="C167:J167" si="16">SUM(C127:C166)</f>
        <v>308</v>
      </c>
      <c r="D167" s="163">
        <f t="shared" si="16"/>
        <v>15639</v>
      </c>
      <c r="E167" s="162">
        <f t="shared" si="16"/>
        <v>898</v>
      </c>
      <c r="F167" s="163">
        <f t="shared" si="16"/>
        <v>45618</v>
      </c>
      <c r="G167" s="162">
        <f t="shared" si="16"/>
        <v>898</v>
      </c>
      <c r="H167" s="163">
        <f t="shared" si="16"/>
        <v>45618</v>
      </c>
      <c r="I167" s="162">
        <f t="shared" si="16"/>
        <v>308</v>
      </c>
      <c r="J167" s="163">
        <f t="shared" si="16"/>
        <v>15639</v>
      </c>
      <c r="L167" s="73" t="s">
        <v>57</v>
      </c>
      <c r="M167" s="74"/>
      <c r="N167" s="75">
        <f t="shared" ref="N167:U167" si="17">SUM(N127:N166)</f>
        <v>50</v>
      </c>
      <c r="O167" s="76">
        <f t="shared" si="17"/>
        <v>2000</v>
      </c>
      <c r="P167" s="75">
        <f t="shared" si="17"/>
        <v>1050</v>
      </c>
      <c r="Q167" s="76">
        <f t="shared" si="17"/>
        <v>42000</v>
      </c>
      <c r="R167" s="75">
        <f t="shared" si="17"/>
        <v>1050</v>
      </c>
      <c r="S167" s="76">
        <f t="shared" si="17"/>
        <v>42000</v>
      </c>
      <c r="T167" s="75">
        <f t="shared" si="17"/>
        <v>50</v>
      </c>
      <c r="U167" s="76">
        <f t="shared" si="17"/>
        <v>2000</v>
      </c>
    </row>
    <row r="168" spans="1:21" ht="14.25" thickTop="1" x14ac:dyDescent="0.15">
      <c r="A168" s="2"/>
      <c r="B168" s="2"/>
      <c r="C168" s="2"/>
      <c r="D168" s="2"/>
      <c r="E168" s="2"/>
      <c r="F168" s="2"/>
      <c r="G168" s="2"/>
      <c r="H168" s="2"/>
      <c r="I168" s="2"/>
      <c r="J168" s="2"/>
      <c r="L168" s="77"/>
      <c r="M168" s="77"/>
      <c r="N168" s="30"/>
      <c r="O168" s="30"/>
      <c r="P168" s="30"/>
      <c r="Q168" s="30"/>
      <c r="R168" s="30"/>
      <c r="S168" s="30"/>
      <c r="T168" s="30"/>
      <c r="U168" s="30"/>
    </row>
    <row r="169" spans="1:21" x14ac:dyDescent="0.15">
      <c r="A169" s="2" t="s">
        <v>60</v>
      </c>
      <c r="B169" s="2" t="s">
        <v>78</v>
      </c>
      <c r="C169" s="2"/>
      <c r="D169" s="2"/>
      <c r="E169" s="2"/>
      <c r="F169" s="2"/>
      <c r="G169" s="2"/>
      <c r="H169" s="2"/>
      <c r="I169" s="2"/>
      <c r="J169" s="2"/>
      <c r="L169" s="2" t="s">
        <v>60</v>
      </c>
      <c r="M169" s="1" t="s">
        <v>87</v>
      </c>
      <c r="N169" s="2"/>
      <c r="O169" s="2"/>
      <c r="P169" s="2"/>
      <c r="Q169" s="2"/>
      <c r="R169" s="2"/>
      <c r="S169" s="2"/>
      <c r="T169" s="2"/>
      <c r="U169" s="2"/>
    </row>
    <row r="170" spans="1:21" x14ac:dyDescent="0.15">
      <c r="A170" s="2"/>
      <c r="B170" s="2" t="s">
        <v>79</v>
      </c>
      <c r="C170" s="2"/>
      <c r="D170" s="2"/>
      <c r="E170" s="2"/>
      <c r="F170" s="2"/>
      <c r="G170" s="2"/>
      <c r="H170" s="2"/>
      <c r="I170" s="2"/>
      <c r="J170" s="2"/>
      <c r="L170" s="2"/>
      <c r="M170" s="1" t="s">
        <v>72</v>
      </c>
      <c r="N170" s="2"/>
      <c r="O170" s="2"/>
      <c r="P170" s="2"/>
      <c r="Q170" s="2"/>
      <c r="R170" s="2"/>
      <c r="S170" s="2"/>
      <c r="T170" s="2"/>
      <c r="U170" s="2"/>
    </row>
    <row r="171" spans="1:21" x14ac:dyDescent="0.15">
      <c r="A171" s="2"/>
      <c r="B171" s="2" t="s">
        <v>80</v>
      </c>
      <c r="C171" s="2"/>
      <c r="D171" s="2"/>
      <c r="E171" s="2"/>
      <c r="F171" s="2"/>
      <c r="G171" s="2"/>
      <c r="H171" s="2"/>
      <c r="I171" s="2"/>
      <c r="J171" s="2"/>
      <c r="L171" s="2"/>
      <c r="M171" s="1" t="s">
        <v>73</v>
      </c>
      <c r="N171" s="2"/>
      <c r="O171" s="2"/>
      <c r="P171" s="2"/>
      <c r="Q171" s="2"/>
      <c r="R171" s="2"/>
      <c r="S171" s="2"/>
      <c r="T171" s="2"/>
      <c r="U171" s="2"/>
    </row>
    <row r="172" spans="1:21" x14ac:dyDescent="0.15">
      <c r="A172" s="2"/>
      <c r="B172" s="184" t="s">
        <v>81</v>
      </c>
      <c r="C172" s="184"/>
      <c r="D172" s="184"/>
      <c r="E172" s="184"/>
      <c r="F172" s="184"/>
      <c r="G172" s="184"/>
      <c r="H172" s="184"/>
      <c r="I172" s="184"/>
      <c r="J172" s="184"/>
      <c r="L172" s="2"/>
      <c r="M172" s="1" t="s">
        <v>82</v>
      </c>
    </row>
    <row r="173" spans="1:21" x14ac:dyDescent="0.15">
      <c r="A173" s="2"/>
      <c r="B173" s="2" t="s">
        <v>83</v>
      </c>
      <c r="C173" s="2"/>
      <c r="D173" s="2"/>
      <c r="E173" s="2"/>
      <c r="F173" s="2"/>
      <c r="G173" s="2"/>
      <c r="H173" s="2"/>
      <c r="I173" s="2"/>
      <c r="J173" s="2"/>
      <c r="L173" s="2"/>
      <c r="M173" s="2" t="s">
        <v>83</v>
      </c>
      <c r="N173" s="2"/>
      <c r="O173" s="2"/>
      <c r="P173" s="2"/>
      <c r="Q173" s="2"/>
      <c r="R173" s="2"/>
      <c r="S173" s="2"/>
      <c r="T173" s="2"/>
      <c r="U173" s="2"/>
    </row>
    <row r="174" spans="1:21" x14ac:dyDescent="0.15">
      <c r="A174" s="2"/>
      <c r="B174" s="2"/>
      <c r="C174" s="2"/>
      <c r="D174" s="2"/>
      <c r="E174" s="2"/>
      <c r="F174" s="2"/>
      <c r="G174" s="2"/>
      <c r="H174" s="2"/>
      <c r="I174" s="2"/>
      <c r="J174" s="2"/>
      <c r="L174" s="2"/>
    </row>
    <row r="175" spans="1:21" x14ac:dyDescent="0.15">
      <c r="A175" s="2"/>
      <c r="B175" s="2"/>
      <c r="C175" s="2"/>
      <c r="D175" s="2"/>
      <c r="E175" s="2"/>
      <c r="F175" s="2"/>
      <c r="G175" s="2"/>
      <c r="H175" s="2"/>
      <c r="I175" s="2"/>
      <c r="J175" s="2"/>
      <c r="L175" s="2"/>
      <c r="M175" s="2"/>
      <c r="N175" s="2"/>
      <c r="O175" s="2"/>
      <c r="P175" s="2"/>
      <c r="Q175" s="2"/>
      <c r="R175" s="2"/>
      <c r="S175" s="2"/>
      <c r="T175" s="2"/>
      <c r="U175" s="2"/>
    </row>
  </sheetData>
  <mergeCells count="69">
    <mergeCell ref="B172:J172"/>
    <mergeCell ref="M114:U114"/>
    <mergeCell ref="A121:B121"/>
    <mergeCell ref="L121:M121"/>
    <mergeCell ref="C124:D124"/>
    <mergeCell ref="E124:F124"/>
    <mergeCell ref="G124:H124"/>
    <mergeCell ref="I124:J124"/>
    <mergeCell ref="B119:J119"/>
    <mergeCell ref="D120:G120"/>
    <mergeCell ref="H121:J121"/>
    <mergeCell ref="L119:U119"/>
    <mergeCell ref="O120:R120"/>
    <mergeCell ref="S121:U121"/>
    <mergeCell ref="A123:B123"/>
    <mergeCell ref="C123:H123"/>
    <mergeCell ref="H62:J62"/>
    <mergeCell ref="L62:M62"/>
    <mergeCell ref="S62:U62"/>
    <mergeCell ref="A110:B110"/>
    <mergeCell ref="C65:D65"/>
    <mergeCell ref="E65:F65"/>
    <mergeCell ref="G65:H65"/>
    <mergeCell ref="I65:J65"/>
    <mergeCell ref="R65:S65"/>
    <mergeCell ref="T65:U65"/>
    <mergeCell ref="L67:M67"/>
    <mergeCell ref="L108:M108"/>
    <mergeCell ref="A109:B109"/>
    <mergeCell ref="N65:O65"/>
    <mergeCell ref="P65:Q65"/>
    <mergeCell ref="A50:B50"/>
    <mergeCell ref="L50:M50"/>
    <mergeCell ref="A51:B51"/>
    <mergeCell ref="A52:B52"/>
    <mergeCell ref="M56:U56"/>
    <mergeCell ref="P7:Q7"/>
    <mergeCell ref="R7:S7"/>
    <mergeCell ref="T7:U7"/>
    <mergeCell ref="A9:B9"/>
    <mergeCell ref="L9:M9"/>
    <mergeCell ref="C7:D7"/>
    <mergeCell ref="E7:F7"/>
    <mergeCell ref="G7:H7"/>
    <mergeCell ref="I7:J7"/>
    <mergeCell ref="N7:O7"/>
    <mergeCell ref="A2:J2"/>
    <mergeCell ref="D3:G3"/>
    <mergeCell ref="A60:J60"/>
    <mergeCell ref="D61:G61"/>
    <mergeCell ref="M60:U60"/>
    <mergeCell ref="O61:R61"/>
    <mergeCell ref="B53:J53"/>
    <mergeCell ref="B54:J54"/>
    <mergeCell ref="B55:J55"/>
    <mergeCell ref="B56:J56"/>
    <mergeCell ref="B57:J57"/>
    <mergeCell ref="A59:B59"/>
    <mergeCell ref="A4:B4"/>
    <mergeCell ref="H4:J4"/>
    <mergeCell ref="L4:M4"/>
    <mergeCell ref="S4:U4"/>
    <mergeCell ref="C64:H64"/>
    <mergeCell ref="A118:B118"/>
    <mergeCell ref="B112:J112"/>
    <mergeCell ref="B113:J113"/>
    <mergeCell ref="B114:J114"/>
    <mergeCell ref="B115:J115"/>
    <mergeCell ref="B116:J116"/>
  </mergeCells>
  <phoneticPr fontId="2"/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80" orientation="portrait" verticalDpi="0" r:id="rId1"/>
  <rowBreaks count="2" manualBreakCount="2">
    <brk id="58" max="16383" man="1"/>
    <brk id="117" max="16383" man="1"/>
  </rowBreaks>
  <colBreaks count="1" manualBreakCount="1">
    <brk id="11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E240666577B6540B9532176B47EBCFC" ma:contentTypeVersion="13" ma:contentTypeDescription="新しいドキュメントを作成します。" ma:contentTypeScope="" ma:versionID="0a7fa582be6042af4ec42060f0c45f5f">
  <xsd:schema xmlns:xsd="http://www.w3.org/2001/XMLSchema" xmlns:xs="http://www.w3.org/2001/XMLSchema" xmlns:p="http://schemas.microsoft.com/office/2006/metadata/properties" xmlns:ns3="14c66759-5890-4b74-a728-bc915c98a81f" xmlns:ns4="c3030cf6-45c5-4e2e-bb5a-6ec5f8f111e1" targetNamespace="http://schemas.microsoft.com/office/2006/metadata/properties" ma:root="true" ma:fieldsID="a734a52fc57d42a5961d1b22ed94af2b" ns3:_="" ns4:_="">
    <xsd:import namespace="14c66759-5890-4b74-a728-bc915c98a81f"/>
    <xsd:import namespace="c3030cf6-45c5-4e2e-bb5a-6ec5f8f111e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c66759-5890-4b74-a728-bc915c98a81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030cf6-45c5-4e2e-bb5a-6ec5f8f111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E265561-5D33-4FB2-B260-53850F5743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c66759-5890-4b74-a728-bc915c98a81f"/>
    <ds:schemaRef ds:uri="c3030cf6-45c5-4e2e-bb5a-6ec5f8f111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A8C7E83-0AB8-401C-90BC-39F2E31E560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F2C46D6-FCBC-4F62-AF33-01835B9478E4}">
  <ds:schemaRefs>
    <ds:schemaRef ds:uri="http://purl.org/dc/terms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dcmitype/"/>
    <ds:schemaRef ds:uri="14c66759-5890-4b74-a728-bc915c98a81f"/>
    <ds:schemaRef ds:uri="http://schemas.openxmlformats.org/package/2006/metadata/core-properties"/>
    <ds:schemaRef ds:uri="http://www.w3.org/XML/1998/namespace"/>
    <ds:schemaRef ds:uri="c3030cf6-45c5-4e2e-bb5a-6ec5f8f111e1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Tsukamoto Takanori(塚本 崇徳)</dc:creator>
  <cp:lastModifiedBy>Tsukamoto Takanori(塚本 崇徳)</cp:lastModifiedBy>
  <cp:lastPrinted>2021-02-23T03:08:21Z</cp:lastPrinted>
  <dcterms:created xsi:type="dcterms:W3CDTF">2021-02-23T02:36:29Z</dcterms:created>
  <dcterms:modified xsi:type="dcterms:W3CDTF">2021-03-25T07:01:59Z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0x010100FE240666577B6540B9532176B47EBCFC</vt:lpwstr>
  </property>
</Properties>
</file>