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AD5E31BD-2DB7-473A-BD95-EA98085AEE0E}" xr6:coauthVersionLast="36" xr6:coauthVersionMax="36" xr10:uidLastSave="{00000000-0000-0000-0000-000000000000}"/>
  <bookViews>
    <workbookView xWindow="0" yWindow="0" windowWidth="15345" windowHeight="438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8" i="1" l="1"/>
  <c r="G108" i="1"/>
  <c r="F108" i="1"/>
  <c r="D108" i="1"/>
  <c r="C108" i="1"/>
  <c r="E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10" i="1"/>
  <c r="G110" i="1"/>
  <c r="F110" i="1"/>
  <c r="E110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<sst xmlns="http://schemas.openxmlformats.org/spreadsheetml/2006/main" count="385" uniqueCount="88">
  <si>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</si>
  <si>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</si>
  <si>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</si>
  <si>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</si>
  <si>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</si>
  <si>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</si>
  <si>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</si>
  <si>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</si>
  <si>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</si>
  <si>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</si>
  <si>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</si>
  <si>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</si>
  <si>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</si>
  <si>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</si>
  <si>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</si>
  <si>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</si>
  <si>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</si>
  <si>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</si>
  <si>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</si>
  <si>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</si>
  <si>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</si>
  <si>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</si>
  <si>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</si>
  <si>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</si>
  <si>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</si>
  <si>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</si>
  <si>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</si>
  <si>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</si>
  <si>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</si>
  <si>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</si>
  <si>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</si>
  <si>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</si>
  <si>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</si>
  <si>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</si>
  <si>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</si>
  <si>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</si>
  <si>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</si>
  <si>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</si>
  <si>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</si>
  <si>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</si>
  <si>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</si>
  <si>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</si>
  <si>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</si>
  <si>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</si>
  <si>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</si>
  <si>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</si>
  <si>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</si>
  <si>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</si>
  <si>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</si>
  <si>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</si>
  <si>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</si>
  <si>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</si>
  <si>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</si>
  <si>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</si>
  <si>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</si>
  <si>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</si>
  <si>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</si>
  <si>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</si>
  <si>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</si>
  <si>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</si>
  <si>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</si>
  <si>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</si>
  <si>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</si>
  <si>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</si>
  <si>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</si>
  <si>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</si>
  <si>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</si>
  <si>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</si>
  <si>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</si>
  <si>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</si>
  <si>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</si>
  <si>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</si>
  <si>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</si>
  <si>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</si>
  <si>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</si>
  <si>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</si>
  <si>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</si>
  <si>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</si>
  <si>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</si>
  <si>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</si>
  <si>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</si>
  <si>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</si>
  <si>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</si>
  <si>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</si>
  <si>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</si>
  <si>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</si>
  <si>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</si>
  <si>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３年　９月分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</si>
</sst>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37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89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2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90" xfId="0" applyFont="1" applyBorder="1" applyAlignment="1">
      <alignment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8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M47" sqref="M47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0" t="s">
        <v>2</v>
      </c>
      <c r="E3" s="190"/>
      <c r="F3" s="190"/>
      <c r="G3" s="19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0" t="s">
        <v>87</v>
      </c>
      <c r="B4" s="221"/>
      <c r="C4" s="2"/>
      <c r="D4" s="2"/>
      <c r="E4" s="2"/>
      <c r="F4" s="2"/>
      <c r="G4" s="2"/>
      <c r="H4" s="191" t="s">
        <v>3</v>
      </c>
      <c r="I4" s="191"/>
      <c r="J4" s="191"/>
      <c r="K4" s="2"/>
      <c r="L4" s="180"/>
      <c r="M4" s="176"/>
      <c r="N4" s="2"/>
      <c r="O4" s="2"/>
      <c r="P4" s="2"/>
      <c r="Q4" s="2"/>
      <c r="R4" s="2"/>
      <c r="S4" s="191"/>
      <c r="T4" s="191"/>
      <c r="U4" s="191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6" t="s">
        <v>8</v>
      </c>
      <c r="D7" s="195"/>
      <c r="E7" s="215" t="s">
        <v>9</v>
      </c>
      <c r="F7" s="216"/>
      <c r="G7" s="195" t="s">
        <v>10</v>
      </c>
      <c r="H7" s="195"/>
      <c r="I7" s="215" t="s">
        <v>11</v>
      </c>
      <c r="J7" s="197"/>
      <c r="K7" s="2"/>
      <c r="L7" s="8"/>
      <c r="M7" s="9"/>
      <c r="N7" s="212"/>
      <c r="O7" s="212"/>
      <c r="P7" s="212"/>
      <c r="Q7" s="212"/>
      <c r="R7" s="212"/>
      <c r="S7" s="212"/>
      <c r="T7" s="212"/>
      <c r="U7" s="212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213" t="s">
        <v>14</v>
      </c>
      <c r="B9" s="214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212"/>
      <c r="M9" s="212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816</v>
      </c>
      <c r="D10" s="81">
        <f t="shared" ref="D10:H10" si="0">+D68+O68+D127+O127</f>
        <v>269715</v>
      </c>
      <c r="E10" s="82">
        <f t="shared" si="0"/>
        <v>1020</v>
      </c>
      <c r="F10" s="83">
        <f t="shared" si="0"/>
        <v>280015</v>
      </c>
      <c r="G10" s="80">
        <f t="shared" si="0"/>
        <v>124</v>
      </c>
      <c r="H10" s="84">
        <f t="shared" si="0"/>
        <v>24366</v>
      </c>
      <c r="I10" s="80">
        <f>+C10+E10-G10</f>
        <v>1712</v>
      </c>
      <c r="J10" s="155">
        <f>+D10+F10-H10</f>
        <v>525364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1234</v>
      </c>
      <c r="D11" s="88">
        <f t="shared" si="1"/>
        <v>39064</v>
      </c>
      <c r="E11" s="89">
        <f t="shared" si="1"/>
        <v>937</v>
      </c>
      <c r="F11" s="90">
        <f t="shared" si="1"/>
        <v>44638</v>
      </c>
      <c r="G11" s="91">
        <f t="shared" si="1"/>
        <v>911</v>
      </c>
      <c r="H11" s="90">
        <f t="shared" si="1"/>
        <v>43543</v>
      </c>
      <c r="I11" s="91">
        <f t="shared" ref="I11:J49" si="2">+C11+E11-G11</f>
        <v>1260</v>
      </c>
      <c r="J11" s="156">
        <f t="shared" si="2"/>
        <v>40159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6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243</v>
      </c>
      <c r="D13" s="88">
        <f t="shared" si="4"/>
        <v>36892</v>
      </c>
      <c r="E13" s="89">
        <f t="shared" si="4"/>
        <v>63</v>
      </c>
      <c r="F13" s="90">
        <f t="shared" si="4"/>
        <v>13000</v>
      </c>
      <c r="G13" s="87">
        <f t="shared" si="4"/>
        <v>128</v>
      </c>
      <c r="H13" s="90">
        <f t="shared" si="4"/>
        <v>22288</v>
      </c>
      <c r="I13" s="91">
        <f t="shared" si="2"/>
        <v>178</v>
      </c>
      <c r="J13" s="156">
        <f t="shared" si="2"/>
        <v>27604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6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6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17</v>
      </c>
      <c r="D16" s="88">
        <f t="shared" si="7"/>
        <v>3802</v>
      </c>
      <c r="E16" s="89">
        <f t="shared" si="7"/>
        <v>36</v>
      </c>
      <c r="F16" s="90">
        <f t="shared" si="7"/>
        <v>8294</v>
      </c>
      <c r="G16" s="87">
        <f t="shared" si="7"/>
        <v>25</v>
      </c>
      <c r="H16" s="90">
        <f t="shared" si="7"/>
        <v>5760</v>
      </c>
      <c r="I16" s="91">
        <f t="shared" si="2"/>
        <v>28</v>
      </c>
      <c r="J16" s="156">
        <f t="shared" si="2"/>
        <v>6336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6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6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6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66</v>
      </c>
      <c r="D20" s="88">
        <f t="shared" si="11"/>
        <v>8526</v>
      </c>
      <c r="E20" s="89">
        <f t="shared" si="11"/>
        <v>21</v>
      </c>
      <c r="F20" s="90">
        <f t="shared" si="11"/>
        <v>3030</v>
      </c>
      <c r="G20" s="87">
        <f t="shared" si="11"/>
        <v>20</v>
      </c>
      <c r="H20" s="90">
        <f t="shared" si="11"/>
        <v>2871</v>
      </c>
      <c r="I20" s="91">
        <f t="shared" si="2"/>
        <v>67</v>
      </c>
      <c r="J20" s="156">
        <f t="shared" si="2"/>
        <v>8685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6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852</v>
      </c>
      <c r="D22" s="88">
        <f t="shared" si="13"/>
        <v>400393</v>
      </c>
      <c r="E22" s="89">
        <f t="shared" si="13"/>
        <v>668</v>
      </c>
      <c r="F22" s="90">
        <f t="shared" si="13"/>
        <v>211200</v>
      </c>
      <c r="G22" s="87">
        <f t="shared" si="13"/>
        <v>670</v>
      </c>
      <c r="H22" s="90">
        <f t="shared" si="13"/>
        <v>220848</v>
      </c>
      <c r="I22" s="91">
        <f t="shared" si="2"/>
        <v>850</v>
      </c>
      <c r="J22" s="156">
        <f t="shared" si="2"/>
        <v>390745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20</v>
      </c>
      <c r="D23" s="88">
        <f t="shared" si="14"/>
        <v>3600</v>
      </c>
      <c r="E23" s="89">
        <f t="shared" si="14"/>
        <v>30</v>
      </c>
      <c r="F23" s="90">
        <f t="shared" si="14"/>
        <v>5400</v>
      </c>
      <c r="G23" s="87">
        <f t="shared" si="14"/>
        <v>30</v>
      </c>
      <c r="H23" s="90">
        <f t="shared" si="14"/>
        <v>5400</v>
      </c>
      <c r="I23" s="91">
        <f t="shared" si="2"/>
        <v>20</v>
      </c>
      <c r="J23" s="156">
        <f t="shared" si="2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735</v>
      </c>
      <c r="D24" s="88">
        <f t="shared" si="15"/>
        <v>142987</v>
      </c>
      <c r="E24" s="89">
        <f t="shared" si="15"/>
        <v>1491</v>
      </c>
      <c r="F24" s="90">
        <f t="shared" si="15"/>
        <v>110673</v>
      </c>
      <c r="G24" s="87">
        <f t="shared" si="15"/>
        <v>1370</v>
      </c>
      <c r="H24" s="90">
        <f t="shared" si="15"/>
        <v>91613</v>
      </c>
      <c r="I24" s="91">
        <f t="shared" si="2"/>
        <v>856</v>
      </c>
      <c r="J24" s="156">
        <f t="shared" si="2"/>
        <v>162047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960</v>
      </c>
      <c r="D25" s="88">
        <f t="shared" si="16"/>
        <v>1849299</v>
      </c>
      <c r="E25" s="89">
        <f t="shared" si="16"/>
        <v>1563</v>
      </c>
      <c r="F25" s="90">
        <f t="shared" si="16"/>
        <v>5790431</v>
      </c>
      <c r="G25" s="87">
        <f t="shared" si="16"/>
        <v>1996</v>
      </c>
      <c r="H25" s="90">
        <f t="shared" si="16"/>
        <v>7041277</v>
      </c>
      <c r="I25" s="91">
        <f t="shared" si="2"/>
        <v>527</v>
      </c>
      <c r="J25" s="156">
        <f t="shared" si="2"/>
        <v>598453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676</v>
      </c>
      <c r="D26" s="88">
        <f t="shared" si="17"/>
        <v>198326</v>
      </c>
      <c r="E26" s="89">
        <f t="shared" si="17"/>
        <v>335</v>
      </c>
      <c r="F26" s="90">
        <f t="shared" si="17"/>
        <v>226919</v>
      </c>
      <c r="G26" s="87">
        <f t="shared" si="17"/>
        <v>292</v>
      </c>
      <c r="H26" s="90">
        <f t="shared" si="17"/>
        <v>185864</v>
      </c>
      <c r="I26" s="91">
        <f t="shared" si="2"/>
        <v>719</v>
      </c>
      <c r="J26" s="156">
        <f t="shared" si="2"/>
        <v>239381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247</v>
      </c>
      <c r="D27" s="88">
        <f t="shared" si="18"/>
        <v>184530</v>
      </c>
      <c r="E27" s="89">
        <f t="shared" si="18"/>
        <v>93</v>
      </c>
      <c r="F27" s="90">
        <f t="shared" si="18"/>
        <v>541990</v>
      </c>
      <c r="G27" s="87">
        <f t="shared" si="18"/>
        <v>99</v>
      </c>
      <c r="H27" s="90">
        <f t="shared" si="18"/>
        <v>72585</v>
      </c>
      <c r="I27" s="91">
        <f t="shared" si="2"/>
        <v>241</v>
      </c>
      <c r="J27" s="156">
        <f t="shared" si="2"/>
        <v>653935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1449</v>
      </c>
      <c r="D28" s="88">
        <f t="shared" si="19"/>
        <v>2605767</v>
      </c>
      <c r="E28" s="89">
        <f t="shared" si="19"/>
        <v>1729</v>
      </c>
      <c r="F28" s="90">
        <f t="shared" si="19"/>
        <v>1901562</v>
      </c>
      <c r="G28" s="87">
        <f t="shared" si="19"/>
        <v>963</v>
      </c>
      <c r="H28" s="90">
        <f t="shared" si="19"/>
        <v>1885443</v>
      </c>
      <c r="I28" s="91">
        <f t="shared" si="2"/>
        <v>2215</v>
      </c>
      <c r="J28" s="156">
        <f t="shared" si="2"/>
        <v>2621886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259</v>
      </c>
      <c r="D29" s="88">
        <f t="shared" si="20"/>
        <v>36021</v>
      </c>
      <c r="E29" s="89">
        <f t="shared" si="20"/>
        <v>25</v>
      </c>
      <c r="F29" s="90">
        <f t="shared" si="20"/>
        <v>16275</v>
      </c>
      <c r="G29" s="87">
        <f t="shared" si="20"/>
        <v>21</v>
      </c>
      <c r="H29" s="90">
        <f t="shared" si="20"/>
        <v>15650</v>
      </c>
      <c r="I29" s="91">
        <f t="shared" si="2"/>
        <v>263</v>
      </c>
      <c r="J29" s="156">
        <f t="shared" si="2"/>
        <v>36646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229</v>
      </c>
      <c r="D30" s="88">
        <f t="shared" si="21"/>
        <v>103785</v>
      </c>
      <c r="E30" s="89">
        <f t="shared" si="21"/>
        <v>240</v>
      </c>
      <c r="F30" s="90">
        <f t="shared" si="21"/>
        <v>87321</v>
      </c>
      <c r="G30" s="87">
        <f t="shared" si="21"/>
        <v>153</v>
      </c>
      <c r="H30" s="90">
        <f t="shared" si="21"/>
        <v>75485</v>
      </c>
      <c r="I30" s="91">
        <f t="shared" si="2"/>
        <v>316</v>
      </c>
      <c r="J30" s="156">
        <f t="shared" si="2"/>
        <v>115621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8524</v>
      </c>
      <c r="D31" s="88">
        <f t="shared" si="22"/>
        <v>783345</v>
      </c>
      <c r="E31" s="89">
        <f t="shared" si="22"/>
        <v>173</v>
      </c>
      <c r="F31" s="90">
        <f t="shared" si="22"/>
        <v>15738</v>
      </c>
      <c r="G31" s="87">
        <f t="shared" si="22"/>
        <v>3059</v>
      </c>
      <c r="H31" s="90">
        <f t="shared" si="22"/>
        <v>276042</v>
      </c>
      <c r="I31" s="91">
        <f t="shared" si="2"/>
        <v>5638</v>
      </c>
      <c r="J31" s="156">
        <f t="shared" si="2"/>
        <v>523041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229</v>
      </c>
      <c r="D32" s="88">
        <f t="shared" si="23"/>
        <v>169314</v>
      </c>
      <c r="E32" s="89">
        <f t="shared" si="23"/>
        <v>63</v>
      </c>
      <c r="F32" s="90">
        <f t="shared" si="23"/>
        <v>57838</v>
      </c>
      <c r="G32" s="87">
        <f t="shared" si="23"/>
        <v>81</v>
      </c>
      <c r="H32" s="90">
        <f t="shared" si="23"/>
        <v>66834</v>
      </c>
      <c r="I32" s="91">
        <f t="shared" si="2"/>
        <v>211</v>
      </c>
      <c r="J32" s="156">
        <f t="shared" si="2"/>
        <v>160318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4824</v>
      </c>
      <c r="D33" s="88">
        <f t="shared" si="24"/>
        <v>315067</v>
      </c>
      <c r="E33" s="89">
        <f t="shared" si="24"/>
        <v>1112</v>
      </c>
      <c r="F33" s="90">
        <f t="shared" si="24"/>
        <v>31050</v>
      </c>
      <c r="G33" s="87">
        <f t="shared" si="24"/>
        <v>1978</v>
      </c>
      <c r="H33" s="90">
        <f t="shared" si="24"/>
        <v>94887</v>
      </c>
      <c r="I33" s="91">
        <f t="shared" si="2"/>
        <v>3958</v>
      </c>
      <c r="J33" s="156">
        <f t="shared" si="2"/>
        <v>251230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5450</v>
      </c>
      <c r="D34" s="88">
        <f t="shared" si="25"/>
        <v>1766676</v>
      </c>
      <c r="E34" s="89">
        <f t="shared" si="25"/>
        <v>4969</v>
      </c>
      <c r="F34" s="90">
        <f t="shared" si="25"/>
        <v>1128813</v>
      </c>
      <c r="G34" s="87">
        <f t="shared" si="25"/>
        <v>4675</v>
      </c>
      <c r="H34" s="90">
        <f t="shared" si="25"/>
        <v>1011015</v>
      </c>
      <c r="I34" s="91">
        <f t="shared" si="2"/>
        <v>5744</v>
      </c>
      <c r="J34" s="156">
        <f t="shared" si="2"/>
        <v>1884474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4407</v>
      </c>
      <c r="D35" s="88">
        <f t="shared" si="26"/>
        <v>1200216</v>
      </c>
      <c r="E35" s="93">
        <f t="shared" si="26"/>
        <v>5004</v>
      </c>
      <c r="F35" s="90">
        <f t="shared" si="26"/>
        <v>1676049</v>
      </c>
      <c r="G35" s="87">
        <f t="shared" si="26"/>
        <v>4891</v>
      </c>
      <c r="H35" s="90">
        <f t="shared" si="26"/>
        <v>1676821</v>
      </c>
      <c r="I35" s="91">
        <f t="shared" si="2"/>
        <v>4520</v>
      </c>
      <c r="J35" s="156">
        <f t="shared" si="2"/>
        <v>1199444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46176</v>
      </c>
      <c r="D36" s="88">
        <f t="shared" si="27"/>
        <v>6581695</v>
      </c>
      <c r="E36" s="89">
        <f t="shared" si="27"/>
        <v>22358</v>
      </c>
      <c r="F36" s="90">
        <f t="shared" si="27"/>
        <v>3692772</v>
      </c>
      <c r="G36" s="87">
        <f t="shared" si="27"/>
        <v>22828</v>
      </c>
      <c r="H36" s="90">
        <f t="shared" si="27"/>
        <v>3749136</v>
      </c>
      <c r="I36" s="91">
        <f t="shared" si="2"/>
        <v>45706</v>
      </c>
      <c r="J36" s="156">
        <f t="shared" si="2"/>
        <v>6525331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3</v>
      </c>
      <c r="D37" s="88">
        <f t="shared" si="28"/>
        <v>4709</v>
      </c>
      <c r="E37" s="89">
        <f t="shared" si="28"/>
        <v>45</v>
      </c>
      <c r="F37" s="90">
        <f t="shared" si="28"/>
        <v>17367</v>
      </c>
      <c r="G37" s="87">
        <f t="shared" si="28"/>
        <v>33</v>
      </c>
      <c r="H37" s="90">
        <f t="shared" si="28"/>
        <v>15903</v>
      </c>
      <c r="I37" s="91">
        <f t="shared" si="2"/>
        <v>15</v>
      </c>
      <c r="J37" s="156">
        <f t="shared" si="2"/>
        <v>6173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10907</v>
      </c>
      <c r="D38" s="88">
        <f t="shared" si="29"/>
        <v>2959441</v>
      </c>
      <c r="E38" s="89">
        <f t="shared" si="29"/>
        <v>7782</v>
      </c>
      <c r="F38" s="90">
        <f t="shared" si="29"/>
        <v>2073616</v>
      </c>
      <c r="G38" s="87">
        <f t="shared" si="29"/>
        <v>6893</v>
      </c>
      <c r="H38" s="90">
        <f t="shared" si="29"/>
        <v>1854845</v>
      </c>
      <c r="I38" s="91">
        <f t="shared" si="2"/>
        <v>11796</v>
      </c>
      <c r="J38" s="156">
        <f t="shared" si="2"/>
        <v>3178212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120</v>
      </c>
      <c r="D39" s="88">
        <f t="shared" si="30"/>
        <v>121279</v>
      </c>
      <c r="E39" s="89">
        <f t="shared" si="30"/>
        <v>43</v>
      </c>
      <c r="F39" s="94">
        <f t="shared" si="30"/>
        <v>71387</v>
      </c>
      <c r="G39" s="87">
        <f t="shared" si="30"/>
        <v>37</v>
      </c>
      <c r="H39" s="90">
        <f t="shared" si="30"/>
        <v>50708</v>
      </c>
      <c r="I39" s="91">
        <f t="shared" si="2"/>
        <v>126</v>
      </c>
      <c r="J39" s="156">
        <f t="shared" si="2"/>
        <v>141958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39</v>
      </c>
      <c r="D40" s="88">
        <f t="shared" si="31"/>
        <v>2969</v>
      </c>
      <c r="E40" s="89">
        <f t="shared" si="31"/>
        <v>20</v>
      </c>
      <c r="F40" s="90">
        <f t="shared" si="31"/>
        <v>1012</v>
      </c>
      <c r="G40" s="87">
        <f t="shared" si="31"/>
        <v>10</v>
      </c>
      <c r="H40" s="90">
        <f t="shared" si="31"/>
        <v>749</v>
      </c>
      <c r="I40" s="91">
        <f t="shared" si="2"/>
        <v>49</v>
      </c>
      <c r="J40" s="156">
        <f t="shared" si="2"/>
        <v>3232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78</v>
      </c>
      <c r="D41" s="88">
        <f t="shared" si="32"/>
        <v>10013</v>
      </c>
      <c r="E41" s="89">
        <f t="shared" si="32"/>
        <v>40</v>
      </c>
      <c r="F41" s="90">
        <f t="shared" si="32"/>
        <v>5600</v>
      </c>
      <c r="G41" s="87">
        <f t="shared" si="32"/>
        <v>55</v>
      </c>
      <c r="H41" s="90">
        <f t="shared" si="32"/>
        <v>7425</v>
      </c>
      <c r="I41" s="91">
        <f t="shared" si="2"/>
        <v>63</v>
      </c>
      <c r="J41" s="156">
        <f t="shared" si="2"/>
        <v>8188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25721</v>
      </c>
      <c r="D42" s="88">
        <f t="shared" si="33"/>
        <v>2057986</v>
      </c>
      <c r="E42" s="89">
        <f t="shared" si="33"/>
        <v>28696</v>
      </c>
      <c r="F42" s="90">
        <f t="shared" si="33"/>
        <v>8944610</v>
      </c>
      <c r="G42" s="87">
        <f t="shared" si="33"/>
        <v>28032</v>
      </c>
      <c r="H42" s="90">
        <f t="shared" si="33"/>
        <v>8793453</v>
      </c>
      <c r="I42" s="95">
        <f t="shared" si="2"/>
        <v>26385</v>
      </c>
      <c r="J42" s="156">
        <f t="shared" si="2"/>
        <v>2209143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5138</v>
      </c>
      <c r="D43" s="88">
        <f t="shared" si="34"/>
        <v>406595</v>
      </c>
      <c r="E43" s="89">
        <f t="shared" si="34"/>
        <v>17255</v>
      </c>
      <c r="F43" s="90">
        <f t="shared" si="34"/>
        <v>1182537</v>
      </c>
      <c r="G43" s="87">
        <f t="shared" si="34"/>
        <v>18368</v>
      </c>
      <c r="H43" s="90">
        <f t="shared" si="34"/>
        <v>1231374</v>
      </c>
      <c r="I43" s="87">
        <f t="shared" si="2"/>
        <v>4025</v>
      </c>
      <c r="J43" s="156">
        <f t="shared" si="2"/>
        <v>357758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70</v>
      </c>
      <c r="D44" s="88">
        <f t="shared" si="35"/>
        <v>70908</v>
      </c>
      <c r="E44" s="89">
        <f t="shared" si="35"/>
        <v>29</v>
      </c>
      <c r="F44" s="90">
        <f t="shared" si="35"/>
        <v>8295</v>
      </c>
      <c r="G44" s="87">
        <f t="shared" si="35"/>
        <v>6</v>
      </c>
      <c r="H44" s="90">
        <f t="shared" si="35"/>
        <v>8381</v>
      </c>
      <c r="I44" s="87">
        <f t="shared" si="2"/>
        <v>93</v>
      </c>
      <c r="J44" s="156">
        <f t="shared" si="2"/>
        <v>70822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178</v>
      </c>
      <c r="D45" s="88">
        <f t="shared" si="36"/>
        <v>64676</v>
      </c>
      <c r="E45" s="89">
        <f t="shared" si="36"/>
        <v>1282</v>
      </c>
      <c r="F45" s="90">
        <f t="shared" si="36"/>
        <v>117761</v>
      </c>
      <c r="G45" s="87">
        <f t="shared" si="36"/>
        <v>911</v>
      </c>
      <c r="H45" s="90">
        <f t="shared" si="36"/>
        <v>97399</v>
      </c>
      <c r="I45" s="91">
        <f t="shared" si="2"/>
        <v>549</v>
      </c>
      <c r="J45" s="156">
        <f t="shared" si="2"/>
        <v>85038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2797</v>
      </c>
      <c r="D46" s="88">
        <f t="shared" si="37"/>
        <v>2169792</v>
      </c>
      <c r="E46" s="89">
        <f t="shared" si="37"/>
        <v>1236</v>
      </c>
      <c r="F46" s="90">
        <f t="shared" si="37"/>
        <v>763453</v>
      </c>
      <c r="G46" s="87">
        <f t="shared" si="37"/>
        <v>1207</v>
      </c>
      <c r="H46" s="90">
        <f t="shared" si="37"/>
        <v>1003172</v>
      </c>
      <c r="I46" s="91">
        <f t="shared" si="2"/>
        <v>2826</v>
      </c>
      <c r="J46" s="156">
        <f t="shared" si="2"/>
        <v>1930073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2083</v>
      </c>
      <c r="D47" s="88">
        <f t="shared" si="38"/>
        <v>170501</v>
      </c>
      <c r="E47" s="89">
        <f t="shared" si="38"/>
        <v>1221</v>
      </c>
      <c r="F47" s="90">
        <f t="shared" si="38"/>
        <v>120497</v>
      </c>
      <c r="G47" s="87">
        <f t="shared" si="38"/>
        <v>830</v>
      </c>
      <c r="H47" s="90">
        <f t="shared" si="38"/>
        <v>86654</v>
      </c>
      <c r="I47" s="91">
        <f t="shared" si="2"/>
        <v>2474</v>
      </c>
      <c r="J47" s="156">
        <f t="shared" si="2"/>
        <v>204344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6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9390</v>
      </c>
      <c r="D49" s="99">
        <f t="shared" si="40"/>
        <v>2117482</v>
      </c>
      <c r="E49" s="100">
        <f t="shared" si="40"/>
        <v>7211</v>
      </c>
      <c r="F49" s="101">
        <f t="shared" si="40"/>
        <v>1345774</v>
      </c>
      <c r="G49" s="98">
        <f t="shared" si="40"/>
        <v>7928</v>
      </c>
      <c r="H49" s="102">
        <f t="shared" si="40"/>
        <v>1532951</v>
      </c>
      <c r="I49" s="103">
        <f t="shared" si="2"/>
        <v>8673</v>
      </c>
      <c r="J49" s="157">
        <f t="shared" si="2"/>
        <v>1930305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s="228" customFormat="1" ht="21.75" customHeight="1" thickBot="1" x14ac:dyDescent="0.45">
      <c r="A50" s="204" t="s">
        <v>57</v>
      </c>
      <c r="B50" s="205"/>
      <c r="C50" s="222">
        <f t="shared" ref="C50:H50" si="41">SUM(C10:C49)</f>
        <v>133937</v>
      </c>
      <c r="D50" s="223">
        <f t="shared" si="41"/>
        <v>26855371</v>
      </c>
      <c r="E50" s="222">
        <f t="shared" si="41"/>
        <v>106790</v>
      </c>
      <c r="F50" s="223">
        <f t="shared" si="41"/>
        <v>30494917</v>
      </c>
      <c r="G50" s="222">
        <f>SUM(G10:G49)</f>
        <v>108624</v>
      </c>
      <c r="H50" s="223">
        <f t="shared" si="41"/>
        <v>31250742</v>
      </c>
      <c r="I50" s="224">
        <f>SUM(I10:I49)</f>
        <v>132103</v>
      </c>
      <c r="J50" s="225">
        <f>SUM(J10:J49)</f>
        <v>26099546</v>
      </c>
      <c r="K50" s="226"/>
      <c r="L50" s="206"/>
      <c r="M50" s="206"/>
      <c r="N50" s="227"/>
      <c r="O50" s="227"/>
      <c r="P50" s="227"/>
      <c r="Q50" s="227"/>
      <c r="R50" s="227"/>
      <c r="S50" s="227"/>
      <c r="T50" s="227"/>
      <c r="U50" s="227"/>
      <c r="V50" s="226"/>
      <c r="W50" s="227"/>
    </row>
    <row r="51" spans="1:23" ht="16.5" customHeight="1" thickBot="1" x14ac:dyDescent="0.2">
      <c r="A51" s="207" t="s">
        <v>58</v>
      </c>
      <c r="B51" s="208"/>
      <c r="C51" s="106">
        <v>134498</v>
      </c>
      <c r="D51" s="105">
        <v>25132892</v>
      </c>
      <c r="E51" s="106">
        <v>96066</v>
      </c>
      <c r="F51" s="104">
        <v>22308127</v>
      </c>
      <c r="G51" s="107">
        <v>101856</v>
      </c>
      <c r="H51" s="108">
        <v>22368864</v>
      </c>
      <c r="I51" s="109">
        <f>C51+E51-G51</f>
        <v>128708</v>
      </c>
      <c r="J51" s="158">
        <f>D51+F51-H51</f>
        <v>25072155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09" t="s">
        <v>59</v>
      </c>
      <c r="B52" s="210"/>
      <c r="C52" s="159">
        <f t="shared" ref="C52:I52" si="42">C50/C51*100</f>
        <v>99.582893425924539</v>
      </c>
      <c r="D52" s="160">
        <f t="shared" si="42"/>
        <v>106.85348506650169</v>
      </c>
      <c r="E52" s="159">
        <f t="shared" si="42"/>
        <v>111.16315866175337</v>
      </c>
      <c r="F52" s="161">
        <f t="shared" si="42"/>
        <v>136.69868833004224</v>
      </c>
      <c r="G52" s="162">
        <f t="shared" si="42"/>
        <v>106.64467483506127</v>
      </c>
      <c r="H52" s="161">
        <f t="shared" si="42"/>
        <v>139.70643301331708</v>
      </c>
      <c r="I52" s="163">
        <f t="shared" si="42"/>
        <v>102.63775367498525</v>
      </c>
      <c r="J52" s="164">
        <f>J50/J51*100</f>
        <v>104.0977371111498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6" t="s">
        <v>60</v>
      </c>
      <c r="B53" s="217" t="s">
        <v>61</v>
      </c>
      <c r="C53" s="217"/>
      <c r="D53" s="217"/>
      <c r="E53" s="217"/>
      <c r="F53" s="217"/>
      <c r="G53" s="217"/>
      <c r="H53" s="217"/>
      <c r="I53" s="217"/>
      <c r="J53" s="217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6"/>
      <c r="B54" s="218" t="s">
        <v>62</v>
      </c>
      <c r="C54" s="218"/>
      <c r="D54" s="218"/>
      <c r="E54" s="218"/>
      <c r="F54" s="218"/>
      <c r="G54" s="218"/>
      <c r="H54" s="218"/>
      <c r="I54" s="218"/>
      <c r="J54" s="218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6"/>
      <c r="B55" s="218" t="s">
        <v>63</v>
      </c>
      <c r="C55" s="218"/>
      <c r="D55" s="218"/>
      <c r="E55" s="218"/>
      <c r="F55" s="218"/>
      <c r="G55" s="218"/>
      <c r="H55" s="218"/>
      <c r="I55" s="218"/>
      <c r="J55" s="218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6"/>
      <c r="B56" s="218" t="s">
        <v>64</v>
      </c>
      <c r="C56" s="218"/>
      <c r="D56" s="218"/>
      <c r="E56" s="218"/>
      <c r="F56" s="218"/>
      <c r="G56" s="218"/>
      <c r="H56" s="218"/>
      <c r="I56" s="218"/>
      <c r="J56" s="218"/>
      <c r="K56" s="2"/>
      <c r="L56" s="8"/>
      <c r="M56" s="211"/>
      <c r="N56" s="211"/>
      <c r="O56" s="211"/>
      <c r="P56" s="211"/>
      <c r="Q56" s="211"/>
      <c r="R56" s="211"/>
      <c r="S56" s="211"/>
      <c r="T56" s="211"/>
      <c r="U56" s="211"/>
      <c r="V56" s="2"/>
    </row>
    <row r="57" spans="1:23" x14ac:dyDescent="0.15">
      <c r="A57" s="116"/>
      <c r="B57" s="218" t="s">
        <v>65</v>
      </c>
      <c r="C57" s="218"/>
      <c r="D57" s="218"/>
      <c r="E57" s="218"/>
      <c r="F57" s="218"/>
      <c r="G57" s="218"/>
      <c r="H57" s="218"/>
      <c r="I57" s="218"/>
      <c r="J57" s="218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19" t="s">
        <v>0</v>
      </c>
      <c r="B59" s="219"/>
      <c r="C59" s="116"/>
      <c r="D59" s="116"/>
      <c r="E59" s="116"/>
      <c r="F59" s="116"/>
      <c r="G59" s="116"/>
      <c r="H59" s="116"/>
      <c r="I59" s="116"/>
      <c r="J59" s="116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6" t="s">
        <v>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2"/>
      <c r="L60" s="2"/>
      <c r="M60" s="189" t="s">
        <v>1</v>
      </c>
      <c r="N60" s="189"/>
      <c r="O60" s="189"/>
      <c r="P60" s="189"/>
      <c r="Q60" s="189"/>
      <c r="R60" s="189"/>
      <c r="S60" s="189"/>
      <c r="T60" s="189"/>
      <c r="U60" s="189"/>
      <c r="V60" s="2"/>
    </row>
    <row r="61" spans="1:23" x14ac:dyDescent="0.15">
      <c r="A61" s="116"/>
      <c r="B61" s="116"/>
      <c r="C61" s="116"/>
      <c r="D61" s="187" t="s">
        <v>2</v>
      </c>
      <c r="E61" s="187"/>
      <c r="F61" s="187"/>
      <c r="G61" s="187"/>
      <c r="H61" s="116"/>
      <c r="I61" s="116"/>
      <c r="J61" s="116"/>
      <c r="K61" s="2"/>
      <c r="L61" s="2"/>
      <c r="M61" s="2"/>
      <c r="N61" s="2"/>
      <c r="O61" s="190" t="s">
        <v>2</v>
      </c>
      <c r="P61" s="190"/>
      <c r="Q61" s="190"/>
      <c r="R61" s="190"/>
      <c r="S61" s="2"/>
      <c r="T61" s="2"/>
      <c r="U61" s="2"/>
      <c r="V61" s="2"/>
    </row>
    <row r="62" spans="1:23" x14ac:dyDescent="0.15">
      <c r="A62" s="117"/>
      <c r="B62" s="118" t="str">
        <f>A4</f>
        <v>令和　３年　９月分</v>
      </c>
      <c r="C62" s="116"/>
      <c r="D62" s="116"/>
      <c r="E62" s="116"/>
      <c r="F62" s="116"/>
      <c r="G62" s="116"/>
      <c r="H62" s="188" t="s">
        <v>3</v>
      </c>
      <c r="I62" s="188"/>
      <c r="J62" s="188"/>
      <c r="K62" s="2"/>
      <c r="L62" s="180" t="str">
        <f>A4</f>
        <v>令和　３年　９月分</v>
      </c>
      <c r="M62" s="176"/>
      <c r="N62" s="2"/>
      <c r="O62" s="2"/>
      <c r="P62" s="2"/>
      <c r="Q62" s="2"/>
      <c r="R62" s="2"/>
      <c r="S62" s="191" t="s">
        <v>3</v>
      </c>
      <c r="T62" s="191"/>
      <c r="U62" s="191"/>
      <c r="V62" s="2"/>
    </row>
    <row r="63" spans="1:23" x14ac:dyDescent="0.15">
      <c r="A63" s="116"/>
      <c r="B63" s="119" t="s">
        <v>66</v>
      </c>
      <c r="C63" s="116"/>
      <c r="D63" s="116"/>
      <c r="E63" s="116"/>
      <c r="F63" s="116"/>
      <c r="G63" s="116"/>
      <c r="H63" s="116"/>
      <c r="I63" s="116"/>
      <c r="J63" s="116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6" t="s">
        <v>5</v>
      </c>
      <c r="B64" s="116"/>
      <c r="C64" s="192" t="s">
        <v>68</v>
      </c>
      <c r="D64" s="192"/>
      <c r="E64" s="192"/>
      <c r="F64" s="192"/>
      <c r="G64" s="192"/>
      <c r="H64" s="192"/>
      <c r="I64" s="116"/>
      <c r="J64" s="116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20"/>
      <c r="B65" s="121" t="s">
        <v>7</v>
      </c>
      <c r="C65" s="181" t="s">
        <v>8</v>
      </c>
      <c r="D65" s="182"/>
      <c r="E65" s="181" t="s">
        <v>9</v>
      </c>
      <c r="F65" s="183"/>
      <c r="G65" s="182" t="s">
        <v>10</v>
      </c>
      <c r="H65" s="182"/>
      <c r="I65" s="181" t="s">
        <v>11</v>
      </c>
      <c r="J65" s="183"/>
      <c r="K65" s="2"/>
      <c r="L65" s="6"/>
      <c r="M65" s="7" t="s">
        <v>7</v>
      </c>
      <c r="N65" s="196" t="s">
        <v>8</v>
      </c>
      <c r="O65" s="195"/>
      <c r="P65" s="196" t="s">
        <v>9</v>
      </c>
      <c r="Q65" s="197"/>
      <c r="R65" s="195" t="s">
        <v>10</v>
      </c>
      <c r="S65" s="195"/>
      <c r="T65" s="196" t="s">
        <v>11</v>
      </c>
      <c r="U65" s="197"/>
      <c r="V65" s="2"/>
    </row>
    <row r="66" spans="1:22" x14ac:dyDescent="0.15">
      <c r="A66" s="122"/>
      <c r="B66" s="123"/>
      <c r="C66" s="124" t="s">
        <v>12</v>
      </c>
      <c r="D66" s="86" t="s">
        <v>13</v>
      </c>
      <c r="E66" s="124" t="s">
        <v>12</v>
      </c>
      <c r="F66" s="125" t="s">
        <v>13</v>
      </c>
      <c r="G66" s="126" t="s">
        <v>12</v>
      </c>
      <c r="H66" s="86" t="s">
        <v>13</v>
      </c>
      <c r="I66" s="174" t="s">
        <v>12</v>
      </c>
      <c r="J66" s="175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7" t="s">
        <v>14</v>
      </c>
      <c r="B67" s="128"/>
      <c r="C67" s="129" t="s">
        <v>15</v>
      </c>
      <c r="D67" s="130" t="s">
        <v>16</v>
      </c>
      <c r="E67" s="129" t="s">
        <v>15</v>
      </c>
      <c r="F67" s="131" t="s">
        <v>16</v>
      </c>
      <c r="G67" s="132" t="s">
        <v>15</v>
      </c>
      <c r="H67" s="130" t="s">
        <v>16</v>
      </c>
      <c r="I67" s="129" t="s">
        <v>15</v>
      </c>
      <c r="J67" s="131" t="s">
        <v>16</v>
      </c>
      <c r="K67" s="2"/>
      <c r="L67" s="198" t="s">
        <v>14</v>
      </c>
      <c r="M67" s="199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816</v>
      </c>
      <c r="D68" s="81">
        <v>269715</v>
      </c>
      <c r="E68" s="89">
        <v>1020</v>
      </c>
      <c r="F68" s="90">
        <v>280015</v>
      </c>
      <c r="G68" s="80">
        <v>124</v>
      </c>
      <c r="H68" s="84">
        <v>24366</v>
      </c>
      <c r="I68" s="91">
        <f>+C68+E68-G68</f>
        <v>1712</v>
      </c>
      <c r="J68" s="173">
        <f>+D68+F68-H68</f>
        <v>525364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635</v>
      </c>
      <c r="D69" s="88">
        <v>9588</v>
      </c>
      <c r="E69" s="89">
        <v>170</v>
      </c>
      <c r="F69" s="90">
        <v>7475</v>
      </c>
      <c r="G69" s="87">
        <v>170</v>
      </c>
      <c r="H69" s="90">
        <v>7475</v>
      </c>
      <c r="I69" s="87">
        <f t="shared" ref="I69:J107" si="43">+C69+E69-G69</f>
        <v>635</v>
      </c>
      <c r="J69" s="88">
        <f t="shared" si="43"/>
        <v>9588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243</v>
      </c>
      <c r="D71" s="88">
        <v>36892</v>
      </c>
      <c r="E71" s="89">
        <v>63</v>
      </c>
      <c r="F71" s="90">
        <v>13000</v>
      </c>
      <c r="G71" s="87">
        <v>128</v>
      </c>
      <c r="H71" s="90">
        <v>22288</v>
      </c>
      <c r="I71" s="91">
        <f t="shared" si="43"/>
        <v>178</v>
      </c>
      <c r="J71" s="92">
        <f t="shared" si="43"/>
        <v>27604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17</v>
      </c>
      <c r="D74" s="88">
        <v>3802</v>
      </c>
      <c r="E74" s="89">
        <v>36</v>
      </c>
      <c r="F74" s="90">
        <v>8294</v>
      </c>
      <c r="G74" s="87">
        <v>25</v>
      </c>
      <c r="H74" s="90">
        <v>5760</v>
      </c>
      <c r="I74" s="91">
        <f t="shared" si="43"/>
        <v>28</v>
      </c>
      <c r="J74" s="92">
        <f t="shared" si="43"/>
        <v>6336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66</v>
      </c>
      <c r="D78" s="88">
        <v>8526</v>
      </c>
      <c r="E78" s="89">
        <v>21</v>
      </c>
      <c r="F78" s="90">
        <v>3030</v>
      </c>
      <c r="G78" s="87">
        <v>20</v>
      </c>
      <c r="H78" s="90">
        <v>2871</v>
      </c>
      <c r="I78" s="91">
        <f t="shared" si="43"/>
        <v>67</v>
      </c>
      <c r="J78" s="92">
        <f t="shared" si="43"/>
        <v>8685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852</v>
      </c>
      <c r="D80" s="88">
        <v>400393</v>
      </c>
      <c r="E80" s="89">
        <v>668</v>
      </c>
      <c r="F80" s="90">
        <v>211200</v>
      </c>
      <c r="G80" s="87">
        <v>670</v>
      </c>
      <c r="H80" s="90">
        <v>220848</v>
      </c>
      <c r="I80" s="91">
        <f t="shared" si="43"/>
        <v>850</v>
      </c>
      <c r="J80" s="92">
        <f t="shared" si="43"/>
        <v>390745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43"/>
        <v>20</v>
      </c>
      <c r="J81" s="92">
        <f t="shared" si="43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685</v>
      </c>
      <c r="D82" s="88">
        <v>140987</v>
      </c>
      <c r="E82" s="89" ph="1">
        <v>441</v>
      </c>
      <c r="F82" s="90">
        <v>68673</v>
      </c>
      <c r="G82" s="87">
        <v>320</v>
      </c>
      <c r="H82" s="90">
        <v>49613</v>
      </c>
      <c r="I82" s="91">
        <f t="shared" si="43"/>
        <v>806</v>
      </c>
      <c r="J82" s="92">
        <f t="shared" si="43"/>
        <v>160047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960</v>
      </c>
      <c r="D83" s="88">
        <v>1849299</v>
      </c>
      <c r="E83" s="89">
        <v>1563</v>
      </c>
      <c r="F83" s="90">
        <v>5790431</v>
      </c>
      <c r="G83" s="87">
        <v>1996</v>
      </c>
      <c r="H83" s="90">
        <v>7041277</v>
      </c>
      <c r="I83" s="91">
        <f t="shared" si="43"/>
        <v>527</v>
      </c>
      <c r="J83" s="92">
        <f t="shared" si="43"/>
        <v>598453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676</v>
      </c>
      <c r="D84" s="88">
        <v>198326</v>
      </c>
      <c r="E84" s="89">
        <v>335</v>
      </c>
      <c r="F84" s="90">
        <v>226919</v>
      </c>
      <c r="G84" s="87">
        <v>292</v>
      </c>
      <c r="H84" s="90">
        <v>185864</v>
      </c>
      <c r="I84" s="91">
        <f t="shared" si="43"/>
        <v>719</v>
      </c>
      <c r="J84" s="92">
        <f t="shared" si="43"/>
        <v>239381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247</v>
      </c>
      <c r="D85" s="88">
        <v>184530</v>
      </c>
      <c r="E85" s="89">
        <v>93</v>
      </c>
      <c r="F85" s="90">
        <v>541990</v>
      </c>
      <c r="G85" s="87">
        <v>99</v>
      </c>
      <c r="H85" s="90">
        <v>72585</v>
      </c>
      <c r="I85" s="91">
        <f t="shared" si="43"/>
        <v>241</v>
      </c>
      <c r="J85" s="92">
        <f t="shared" si="43"/>
        <v>653935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1449</v>
      </c>
      <c r="D86" s="88">
        <v>2605767</v>
      </c>
      <c r="E86" s="89">
        <v>1729</v>
      </c>
      <c r="F86" s="90">
        <v>1901562</v>
      </c>
      <c r="G86" s="87">
        <v>963</v>
      </c>
      <c r="H86" s="90">
        <v>1885443</v>
      </c>
      <c r="I86" s="91">
        <f t="shared" si="43"/>
        <v>2215</v>
      </c>
      <c r="J86" s="92">
        <f t="shared" si="43"/>
        <v>2621886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51</v>
      </c>
      <c r="D87" s="88">
        <v>7551</v>
      </c>
      <c r="E87" s="89">
        <v>8</v>
      </c>
      <c r="F87" s="90">
        <v>1155</v>
      </c>
      <c r="G87" s="87">
        <v>5</v>
      </c>
      <c r="H87" s="90">
        <v>585</v>
      </c>
      <c r="I87" s="91">
        <f t="shared" si="43"/>
        <v>54</v>
      </c>
      <c r="J87" s="92">
        <f t="shared" si="43"/>
        <v>8121</v>
      </c>
      <c r="K87" s="2"/>
      <c r="L87" s="31">
        <v>20</v>
      </c>
      <c r="M87" s="13" t="s">
        <v>36</v>
      </c>
      <c r="N87" s="32">
        <v>208</v>
      </c>
      <c r="O87" s="33">
        <v>28470</v>
      </c>
      <c r="P87" s="34">
        <v>17</v>
      </c>
      <c r="Q87" s="35">
        <v>15120</v>
      </c>
      <c r="R87" s="32">
        <v>16</v>
      </c>
      <c r="S87" s="33">
        <v>15065</v>
      </c>
      <c r="T87" s="29">
        <f t="shared" si="44"/>
        <v>209</v>
      </c>
      <c r="U87" s="55">
        <f t="shared" si="44"/>
        <v>28525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223</v>
      </c>
      <c r="D88" s="88">
        <v>99275</v>
      </c>
      <c r="E88" s="89">
        <v>234</v>
      </c>
      <c r="F88" s="90">
        <v>85021</v>
      </c>
      <c r="G88" s="87">
        <v>152</v>
      </c>
      <c r="H88" s="90">
        <v>73860</v>
      </c>
      <c r="I88" s="91">
        <f t="shared" si="43"/>
        <v>305</v>
      </c>
      <c r="J88" s="92">
        <f t="shared" si="43"/>
        <v>110436</v>
      </c>
      <c r="K88" s="2"/>
      <c r="L88" s="31">
        <v>21</v>
      </c>
      <c r="M88" s="13" t="s">
        <v>37</v>
      </c>
      <c r="N88" s="32">
        <v>6</v>
      </c>
      <c r="O88" s="33">
        <v>4510</v>
      </c>
      <c r="P88" s="34">
        <v>6</v>
      </c>
      <c r="Q88" s="35">
        <v>2300</v>
      </c>
      <c r="R88" s="32">
        <v>1</v>
      </c>
      <c r="S88" s="33">
        <v>1625</v>
      </c>
      <c r="T88" s="29">
        <f t="shared" si="44"/>
        <v>11</v>
      </c>
      <c r="U88" s="55">
        <f t="shared" si="44"/>
        <v>5185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8524</v>
      </c>
      <c r="D89" s="88">
        <v>783345</v>
      </c>
      <c r="E89" s="89">
        <v>173</v>
      </c>
      <c r="F89" s="90">
        <v>15738</v>
      </c>
      <c r="G89" s="87">
        <v>3059</v>
      </c>
      <c r="H89" s="90">
        <v>276042</v>
      </c>
      <c r="I89" s="91">
        <f t="shared" si="43"/>
        <v>5638</v>
      </c>
      <c r="J89" s="92">
        <f t="shared" si="43"/>
        <v>523041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229</v>
      </c>
      <c r="D90" s="88">
        <v>169314</v>
      </c>
      <c r="E90" s="89">
        <v>63</v>
      </c>
      <c r="F90" s="90">
        <v>57838</v>
      </c>
      <c r="G90" s="87">
        <v>81</v>
      </c>
      <c r="H90" s="90">
        <v>66834</v>
      </c>
      <c r="I90" s="91">
        <f t="shared" si="43"/>
        <v>211</v>
      </c>
      <c r="J90" s="92">
        <f t="shared" si="43"/>
        <v>160318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4824</v>
      </c>
      <c r="D91" s="88">
        <v>315067</v>
      </c>
      <c r="E91" s="89">
        <v>1112</v>
      </c>
      <c r="F91" s="90">
        <v>31050</v>
      </c>
      <c r="G91" s="87">
        <v>1978</v>
      </c>
      <c r="H91" s="90">
        <v>94887</v>
      </c>
      <c r="I91" s="91">
        <f t="shared" si="43"/>
        <v>3958</v>
      </c>
      <c r="J91" s="92">
        <f t="shared" si="43"/>
        <v>251230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3362</v>
      </c>
      <c r="D92" s="88">
        <v>983676</v>
      </c>
      <c r="E92" s="89">
        <v>3864</v>
      </c>
      <c r="F92" s="90">
        <v>714438</v>
      </c>
      <c r="G92" s="87">
        <v>4273</v>
      </c>
      <c r="H92" s="90">
        <v>860265</v>
      </c>
      <c r="I92" s="91">
        <f t="shared" si="43"/>
        <v>2953</v>
      </c>
      <c r="J92" s="92">
        <f t="shared" si="43"/>
        <v>837849</v>
      </c>
      <c r="K92" s="2"/>
      <c r="L92" s="31">
        <v>25</v>
      </c>
      <c r="M92" s="13" t="s">
        <v>41</v>
      </c>
      <c r="N92" s="32">
        <v>2088</v>
      </c>
      <c r="O92" s="33">
        <v>783000</v>
      </c>
      <c r="P92" s="34">
        <v>1105</v>
      </c>
      <c r="Q92" s="35">
        <v>414375</v>
      </c>
      <c r="R92" s="32">
        <v>402</v>
      </c>
      <c r="S92" s="33">
        <v>150750</v>
      </c>
      <c r="T92" s="34">
        <f t="shared" si="44"/>
        <v>2791</v>
      </c>
      <c r="U92" s="55">
        <f t="shared" si="44"/>
        <v>1046625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4407</v>
      </c>
      <c r="D93" s="88">
        <v>1200216</v>
      </c>
      <c r="E93" s="93">
        <v>5004</v>
      </c>
      <c r="F93" s="90">
        <v>1676049</v>
      </c>
      <c r="G93" s="87">
        <v>4891</v>
      </c>
      <c r="H93" s="90">
        <v>1676821</v>
      </c>
      <c r="I93" s="91">
        <f t="shared" si="43"/>
        <v>4520</v>
      </c>
      <c r="J93" s="92">
        <f t="shared" si="43"/>
        <v>1199444</v>
      </c>
      <c r="K93" s="2"/>
      <c r="L93" s="31">
        <v>26</v>
      </c>
      <c r="M93" s="13" t="s">
        <v>42</v>
      </c>
      <c r="N93" s="32">
        <v>0</v>
      </c>
      <c r="O93" s="33">
        <v>0</v>
      </c>
      <c r="P93" s="34"/>
      <c r="Q93" s="35"/>
      <c r="R93" s="32"/>
      <c r="S93" s="33"/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46176</v>
      </c>
      <c r="D94" s="88">
        <v>6581695</v>
      </c>
      <c r="E94" s="89">
        <v>22358</v>
      </c>
      <c r="F94" s="90">
        <v>3692772</v>
      </c>
      <c r="G94" s="87">
        <v>22828</v>
      </c>
      <c r="H94" s="90">
        <v>3749136</v>
      </c>
      <c r="I94" s="91">
        <f t="shared" si="43"/>
        <v>45706</v>
      </c>
      <c r="J94" s="92">
        <f t="shared" si="43"/>
        <v>6525331</v>
      </c>
      <c r="K94" s="2"/>
      <c r="L94" s="31">
        <v>27</v>
      </c>
      <c r="M94" s="13" t="s">
        <v>43</v>
      </c>
      <c r="N94" s="32">
        <v>0</v>
      </c>
      <c r="O94" s="33">
        <v>0</v>
      </c>
      <c r="P94" s="34"/>
      <c r="Q94" s="35"/>
      <c r="R94" s="32"/>
      <c r="S94" s="33"/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3</v>
      </c>
      <c r="D95" s="88">
        <v>4709</v>
      </c>
      <c r="E95" s="89">
        <v>45</v>
      </c>
      <c r="F95" s="90">
        <v>17367</v>
      </c>
      <c r="G95" s="87">
        <v>33</v>
      </c>
      <c r="H95" s="90">
        <v>15903</v>
      </c>
      <c r="I95" s="91">
        <f t="shared" si="43"/>
        <v>15</v>
      </c>
      <c r="J95" s="92">
        <f t="shared" si="43"/>
        <v>6173</v>
      </c>
      <c r="K95" s="2"/>
      <c r="L95" s="31">
        <v>28</v>
      </c>
      <c r="M95" s="13" t="s">
        <v>44</v>
      </c>
      <c r="N95" s="32">
        <v>0</v>
      </c>
      <c r="O95" s="33">
        <v>0</v>
      </c>
      <c r="P95" s="34"/>
      <c r="Q95" s="35"/>
      <c r="R95" s="32"/>
      <c r="S95" s="33"/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10907</v>
      </c>
      <c r="D96" s="88">
        <v>2959441</v>
      </c>
      <c r="E96" s="89">
        <v>7782</v>
      </c>
      <c r="F96" s="90">
        <v>2073616</v>
      </c>
      <c r="G96" s="87">
        <v>6893</v>
      </c>
      <c r="H96" s="90">
        <v>1854845</v>
      </c>
      <c r="I96" s="91">
        <f t="shared" si="43"/>
        <v>11796</v>
      </c>
      <c r="J96" s="92">
        <f t="shared" si="43"/>
        <v>3178212</v>
      </c>
      <c r="K96" s="2"/>
      <c r="L96" s="31">
        <v>29</v>
      </c>
      <c r="M96" s="13" t="s">
        <v>45</v>
      </c>
      <c r="N96" s="32">
        <v>0</v>
      </c>
      <c r="O96" s="33">
        <v>0</v>
      </c>
      <c r="P96" s="34"/>
      <c r="Q96" s="35"/>
      <c r="R96" s="32"/>
      <c r="S96" s="33"/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120</v>
      </c>
      <c r="D97" s="88">
        <v>121279</v>
      </c>
      <c r="E97" s="89">
        <v>43</v>
      </c>
      <c r="F97" s="94">
        <v>71387</v>
      </c>
      <c r="G97" s="87">
        <v>37</v>
      </c>
      <c r="H97" s="90">
        <v>50708</v>
      </c>
      <c r="I97" s="91">
        <f t="shared" si="43"/>
        <v>126</v>
      </c>
      <c r="J97" s="92">
        <f t="shared" si="43"/>
        <v>141958</v>
      </c>
      <c r="K97" s="2"/>
      <c r="L97" s="31">
        <v>30</v>
      </c>
      <c r="M97" s="13" t="s">
        <v>46</v>
      </c>
      <c r="N97" s="32">
        <v>0</v>
      </c>
      <c r="O97" s="33">
        <v>0</v>
      </c>
      <c r="P97" s="34"/>
      <c r="Q97" s="35"/>
      <c r="R97" s="32"/>
      <c r="S97" s="33"/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39</v>
      </c>
      <c r="D98" s="88">
        <v>2969</v>
      </c>
      <c r="E98" s="89">
        <v>20</v>
      </c>
      <c r="F98" s="90">
        <v>1012</v>
      </c>
      <c r="G98" s="87">
        <v>10</v>
      </c>
      <c r="H98" s="90">
        <v>749</v>
      </c>
      <c r="I98" s="91">
        <f t="shared" si="43"/>
        <v>49</v>
      </c>
      <c r="J98" s="92">
        <f t="shared" si="43"/>
        <v>3232</v>
      </c>
      <c r="K98" s="2"/>
      <c r="L98" s="31">
        <v>31</v>
      </c>
      <c r="M98" s="13" t="s">
        <v>47</v>
      </c>
      <c r="N98" s="32">
        <v>0</v>
      </c>
      <c r="O98" s="33">
        <v>0</v>
      </c>
      <c r="P98" s="34"/>
      <c r="Q98" s="35"/>
      <c r="R98" s="32"/>
      <c r="S98" s="33"/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78</v>
      </c>
      <c r="D99" s="88">
        <v>10013</v>
      </c>
      <c r="E99" s="89">
        <v>40</v>
      </c>
      <c r="F99" s="90">
        <v>5600</v>
      </c>
      <c r="G99" s="87">
        <v>55</v>
      </c>
      <c r="H99" s="90">
        <v>7425</v>
      </c>
      <c r="I99" s="91">
        <f t="shared" si="43"/>
        <v>63</v>
      </c>
      <c r="J99" s="92">
        <f t="shared" si="43"/>
        <v>8188</v>
      </c>
      <c r="K99" s="2"/>
      <c r="L99" s="31">
        <v>32</v>
      </c>
      <c r="M99" s="13" t="s">
        <v>48</v>
      </c>
      <c r="N99" s="32">
        <v>0</v>
      </c>
      <c r="O99" s="33">
        <v>0</v>
      </c>
      <c r="P99" s="34"/>
      <c r="Q99" s="35"/>
      <c r="R99" s="32"/>
      <c r="S99" s="33"/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25721</v>
      </c>
      <c r="D100" s="88">
        <v>2057986</v>
      </c>
      <c r="E100" s="89">
        <v>28696</v>
      </c>
      <c r="F100" s="90">
        <v>8944610</v>
      </c>
      <c r="G100" s="87">
        <v>28032</v>
      </c>
      <c r="H100" s="90">
        <v>8793453</v>
      </c>
      <c r="I100" s="91">
        <f t="shared" si="43"/>
        <v>26385</v>
      </c>
      <c r="J100" s="92">
        <f t="shared" si="43"/>
        <v>2209143</v>
      </c>
      <c r="K100" s="2"/>
      <c r="L100" s="31">
        <v>33</v>
      </c>
      <c r="M100" s="13" t="s">
        <v>49</v>
      </c>
      <c r="N100" s="32">
        <v>0</v>
      </c>
      <c r="O100" s="33">
        <v>0</v>
      </c>
      <c r="P100" s="34"/>
      <c r="Q100" s="35"/>
      <c r="R100" s="32"/>
      <c r="S100" s="33"/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5138</v>
      </c>
      <c r="D101" s="88">
        <v>406595</v>
      </c>
      <c r="E101" s="89">
        <v>17255</v>
      </c>
      <c r="F101" s="90">
        <v>1182537</v>
      </c>
      <c r="G101" s="87">
        <v>18368</v>
      </c>
      <c r="H101" s="90">
        <v>1231374</v>
      </c>
      <c r="I101" s="91">
        <f t="shared" si="43"/>
        <v>4025</v>
      </c>
      <c r="J101" s="92">
        <f t="shared" si="43"/>
        <v>357758</v>
      </c>
      <c r="K101" s="2"/>
      <c r="L101" s="31">
        <v>34</v>
      </c>
      <c r="M101" s="13" t="s">
        <v>50</v>
      </c>
      <c r="N101" s="32">
        <v>0</v>
      </c>
      <c r="O101" s="33">
        <v>0</v>
      </c>
      <c r="P101" s="34"/>
      <c r="Q101" s="35"/>
      <c r="R101" s="32"/>
      <c r="S101" s="33"/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70</v>
      </c>
      <c r="D102" s="88">
        <v>70908</v>
      </c>
      <c r="E102" s="89">
        <v>29</v>
      </c>
      <c r="F102" s="90">
        <v>8295</v>
      </c>
      <c r="G102" s="87">
        <v>6</v>
      </c>
      <c r="H102" s="90">
        <v>8381</v>
      </c>
      <c r="I102" s="87">
        <f t="shared" si="43"/>
        <v>93</v>
      </c>
      <c r="J102" s="88">
        <f t="shared" si="43"/>
        <v>70822</v>
      </c>
      <c r="K102" s="2"/>
      <c r="L102" s="31">
        <v>35</v>
      </c>
      <c r="M102" s="13" t="s">
        <v>51</v>
      </c>
      <c r="N102" s="32">
        <v>0</v>
      </c>
      <c r="O102" s="33">
        <v>0</v>
      </c>
      <c r="P102" s="34"/>
      <c r="Q102" s="35"/>
      <c r="R102" s="32"/>
      <c r="S102" s="33"/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178</v>
      </c>
      <c r="D103" s="88">
        <v>64676</v>
      </c>
      <c r="E103" s="89">
        <v>1282</v>
      </c>
      <c r="F103" s="90">
        <v>117761</v>
      </c>
      <c r="G103" s="87">
        <v>911</v>
      </c>
      <c r="H103" s="90">
        <v>97399</v>
      </c>
      <c r="I103" s="87">
        <f t="shared" si="43"/>
        <v>549</v>
      </c>
      <c r="J103" s="88">
        <f t="shared" si="43"/>
        <v>85038</v>
      </c>
      <c r="K103" s="2"/>
      <c r="L103" s="31">
        <v>36</v>
      </c>
      <c r="M103" s="13" t="s">
        <v>52</v>
      </c>
      <c r="N103" s="32">
        <v>0</v>
      </c>
      <c r="O103" s="33">
        <v>0</v>
      </c>
      <c r="P103" s="34"/>
      <c r="Q103" s="35"/>
      <c r="R103" s="32"/>
      <c r="S103" s="33"/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2797</v>
      </c>
      <c r="D104" s="88">
        <v>2169792</v>
      </c>
      <c r="E104" s="89">
        <v>1236</v>
      </c>
      <c r="F104" s="90">
        <v>763453</v>
      </c>
      <c r="G104" s="87">
        <v>1207</v>
      </c>
      <c r="H104" s="90">
        <v>1003172</v>
      </c>
      <c r="I104" s="87">
        <f t="shared" si="43"/>
        <v>2826</v>
      </c>
      <c r="J104" s="88">
        <f t="shared" si="43"/>
        <v>1930073</v>
      </c>
      <c r="K104" s="2"/>
      <c r="L104" s="31">
        <v>37</v>
      </c>
      <c r="M104" s="13" t="s">
        <v>53</v>
      </c>
      <c r="N104" s="32">
        <v>0</v>
      </c>
      <c r="O104" s="33">
        <v>0</v>
      </c>
      <c r="P104" s="34"/>
      <c r="Q104" s="35"/>
      <c r="R104" s="32"/>
      <c r="S104" s="33"/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2083</v>
      </c>
      <c r="D105" s="88">
        <v>170501</v>
      </c>
      <c r="E105" s="89">
        <v>1221</v>
      </c>
      <c r="F105" s="90">
        <v>120497</v>
      </c>
      <c r="G105" s="87">
        <v>830</v>
      </c>
      <c r="H105" s="90">
        <v>86654</v>
      </c>
      <c r="I105" s="91">
        <f t="shared" si="43"/>
        <v>2474</v>
      </c>
      <c r="J105" s="92">
        <f t="shared" si="43"/>
        <v>204344</v>
      </c>
      <c r="K105" s="2"/>
      <c r="L105" s="31">
        <v>38</v>
      </c>
      <c r="M105" s="13" t="s">
        <v>70</v>
      </c>
      <c r="N105" s="32">
        <v>0</v>
      </c>
      <c r="O105" s="33">
        <v>0</v>
      </c>
      <c r="P105" s="34"/>
      <c r="Q105" s="35"/>
      <c r="R105" s="32"/>
      <c r="S105" s="33"/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>
        <v>0</v>
      </c>
      <c r="O106" s="33">
        <v>0</v>
      </c>
      <c r="P106" s="34"/>
      <c r="Q106" s="35"/>
      <c r="R106" s="32"/>
      <c r="S106" s="33"/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5">
        <v>40</v>
      </c>
      <c r="B107" s="97" t="s">
        <v>56</v>
      </c>
      <c r="C107" s="166">
        <v>9390</v>
      </c>
      <c r="D107" s="167">
        <v>2117482</v>
      </c>
      <c r="E107" s="100">
        <v>7211</v>
      </c>
      <c r="F107" s="101">
        <v>1345774</v>
      </c>
      <c r="G107" s="166">
        <v>7928</v>
      </c>
      <c r="H107" s="101">
        <v>1532951</v>
      </c>
      <c r="I107" s="95">
        <f t="shared" si="43"/>
        <v>8673</v>
      </c>
      <c r="J107" s="168">
        <f t="shared" si="43"/>
        <v>1930305</v>
      </c>
      <c r="K107" s="2"/>
      <c r="L107" s="37">
        <v>40</v>
      </c>
      <c r="M107" s="20" t="s">
        <v>56</v>
      </c>
      <c r="N107" s="57">
        <v>0</v>
      </c>
      <c r="O107" s="58">
        <v>0</v>
      </c>
      <c r="P107" s="40"/>
      <c r="Q107" s="41"/>
      <c r="R107" s="38"/>
      <c r="S107" s="39"/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5" t="s">
        <v>57</v>
      </c>
      <c r="B108" s="136"/>
      <c r="C108" s="169">
        <f t="shared" ref="C108:D108" si="45">SUM(C68:C107)</f>
        <v>130986</v>
      </c>
      <c r="D108" s="170">
        <f t="shared" si="45"/>
        <v>26007915</v>
      </c>
      <c r="E108" s="169">
        <f>SUM(E68:E107)</f>
        <v>103845</v>
      </c>
      <c r="F108" s="171">
        <f t="shared" ref="F108:J108" si="46">SUM(F68:F107)</f>
        <v>29983959</v>
      </c>
      <c r="G108" s="172">
        <f t="shared" si="46"/>
        <v>106414</v>
      </c>
      <c r="H108" s="171">
        <f t="shared" si="46"/>
        <v>31005234</v>
      </c>
      <c r="I108" s="172">
        <f t="shared" si="46"/>
        <v>128417</v>
      </c>
      <c r="J108" s="154">
        <f t="shared" si="46"/>
        <v>24986640</v>
      </c>
      <c r="K108" s="2"/>
      <c r="L108" s="200" t="s">
        <v>57</v>
      </c>
      <c r="M108" s="201"/>
      <c r="N108" s="44">
        <f t="shared" ref="N108:S108" si="47">SUM(N68:N107)</f>
        <v>2302</v>
      </c>
      <c r="O108" s="42">
        <f t="shared" si="47"/>
        <v>815980</v>
      </c>
      <c r="P108" s="45">
        <f t="shared" si="47"/>
        <v>1128</v>
      </c>
      <c r="Q108" s="60">
        <f t="shared" si="47"/>
        <v>431795</v>
      </c>
      <c r="R108" s="43">
        <f t="shared" si="47"/>
        <v>419</v>
      </c>
      <c r="S108" s="60">
        <f t="shared" si="47"/>
        <v>167440</v>
      </c>
      <c r="T108" s="43">
        <f>SUM(T68:T107)</f>
        <v>3011</v>
      </c>
      <c r="U108" s="42">
        <f>SUM(U68:U107)</f>
        <v>1080335</v>
      </c>
      <c r="V108" s="2"/>
    </row>
    <row r="109" spans="1:22" ht="18" customHeight="1" thickTop="1" thickBot="1" x14ac:dyDescent="0.2">
      <c r="A109" s="202" t="s">
        <v>58</v>
      </c>
      <c r="B109" s="203"/>
      <c r="C109" s="106">
        <v>131700</v>
      </c>
      <c r="D109" s="105">
        <v>24300773</v>
      </c>
      <c r="E109" s="106">
        <v>93247</v>
      </c>
      <c r="F109" s="104">
        <v>21904066</v>
      </c>
      <c r="G109" s="107">
        <v>98745</v>
      </c>
      <c r="H109" s="108">
        <v>21848452</v>
      </c>
      <c r="I109" s="109">
        <f>C109+E109-G109</f>
        <v>126202</v>
      </c>
      <c r="J109" s="158">
        <f>D109+F109-H109</f>
        <v>24356387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3" t="s">
        <v>59</v>
      </c>
      <c r="B110" s="194"/>
      <c r="C110" s="110">
        <v>96.62495580390771</v>
      </c>
      <c r="D110" s="111">
        <v>98.784368301528573</v>
      </c>
      <c r="E110" s="110">
        <f t="shared" ref="E110:I110" si="48">E108/E109*100</f>
        <v>111.36551309961715</v>
      </c>
      <c r="F110" s="112">
        <f t="shared" si="48"/>
        <v>136.8876399477613</v>
      </c>
      <c r="G110" s="113">
        <f t="shared" si="48"/>
        <v>107.76646918831334</v>
      </c>
      <c r="H110" s="112">
        <f t="shared" si="48"/>
        <v>141.91043832304459</v>
      </c>
      <c r="I110" s="114">
        <f t="shared" si="48"/>
        <v>101.7551227397347</v>
      </c>
      <c r="J110" s="115">
        <f>J108/J109*100</f>
        <v>102.58762927358643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6" t="s">
        <v>60</v>
      </c>
      <c r="B112" s="218" t="s">
        <v>71</v>
      </c>
      <c r="C112" s="218"/>
      <c r="D112" s="218"/>
      <c r="E112" s="218"/>
      <c r="F112" s="218"/>
      <c r="G112" s="218"/>
      <c r="H112" s="218"/>
      <c r="I112" s="218"/>
      <c r="J112" s="218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6"/>
      <c r="B113" s="218" t="s">
        <v>72</v>
      </c>
      <c r="C113" s="218"/>
      <c r="D113" s="218"/>
      <c r="E113" s="218"/>
      <c r="F113" s="218"/>
      <c r="G113" s="218"/>
      <c r="H113" s="218"/>
      <c r="I113" s="218"/>
      <c r="J113" s="218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6"/>
      <c r="B114" s="218" t="s">
        <v>73</v>
      </c>
      <c r="C114" s="218"/>
      <c r="D114" s="218"/>
      <c r="E114" s="218"/>
      <c r="F114" s="218"/>
      <c r="G114" s="218"/>
      <c r="H114" s="218"/>
      <c r="I114" s="218"/>
      <c r="J114" s="218"/>
      <c r="K114" s="2"/>
      <c r="L114" s="2"/>
      <c r="M114" s="177" t="s">
        <v>74</v>
      </c>
      <c r="N114" s="177"/>
      <c r="O114" s="177"/>
      <c r="P114" s="177"/>
      <c r="Q114" s="177"/>
      <c r="R114" s="177"/>
      <c r="S114" s="177"/>
      <c r="T114" s="177"/>
      <c r="U114" s="177"/>
      <c r="V114" s="2"/>
    </row>
    <row r="115" spans="1:22" x14ac:dyDescent="0.15">
      <c r="A115" s="116"/>
      <c r="B115" s="218" t="s">
        <v>74</v>
      </c>
      <c r="C115" s="218"/>
      <c r="D115" s="218"/>
      <c r="E115" s="218"/>
      <c r="F115" s="218"/>
      <c r="G115" s="218"/>
      <c r="H115" s="218"/>
      <c r="I115" s="218"/>
      <c r="J115" s="218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6"/>
      <c r="B116" s="218" t="s">
        <v>76</v>
      </c>
      <c r="C116" s="218"/>
      <c r="D116" s="218"/>
      <c r="E116" s="218"/>
      <c r="F116" s="218"/>
      <c r="G116" s="218"/>
      <c r="H116" s="218"/>
      <c r="I116" s="218"/>
      <c r="J116" s="21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19" t="s">
        <v>0</v>
      </c>
      <c r="B118" s="219"/>
      <c r="C118" s="116"/>
      <c r="D118" s="116"/>
      <c r="E118" s="116"/>
      <c r="F118" s="116"/>
      <c r="G118" s="116"/>
      <c r="H118" s="116"/>
      <c r="I118" s="116"/>
      <c r="J118" s="116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6"/>
      <c r="B119" s="186" t="s">
        <v>1</v>
      </c>
      <c r="C119" s="186"/>
      <c r="D119" s="186"/>
      <c r="E119" s="186"/>
      <c r="F119" s="186"/>
      <c r="G119" s="186"/>
      <c r="H119" s="186"/>
      <c r="I119" s="186"/>
      <c r="J119" s="186"/>
      <c r="L119" s="189" t="s">
        <v>1</v>
      </c>
      <c r="M119" s="189"/>
      <c r="N119" s="189"/>
      <c r="O119" s="189"/>
      <c r="P119" s="189"/>
      <c r="Q119" s="189"/>
      <c r="R119" s="189"/>
      <c r="S119" s="189"/>
      <c r="T119" s="189"/>
      <c r="U119" s="189"/>
    </row>
    <row r="120" spans="1:22" x14ac:dyDescent="0.15">
      <c r="A120" s="116"/>
      <c r="B120" s="116"/>
      <c r="C120" s="116"/>
      <c r="D120" s="187" t="s">
        <v>2</v>
      </c>
      <c r="E120" s="187"/>
      <c r="F120" s="187"/>
      <c r="G120" s="187"/>
      <c r="H120" s="116"/>
      <c r="I120" s="116"/>
      <c r="J120" s="116"/>
      <c r="L120" s="2"/>
      <c r="M120" s="2"/>
      <c r="N120" s="2"/>
      <c r="O120" s="190" t="s">
        <v>2</v>
      </c>
      <c r="P120" s="190"/>
      <c r="Q120" s="190"/>
      <c r="R120" s="190"/>
      <c r="S120" s="2"/>
      <c r="T120" s="2"/>
      <c r="U120" s="2"/>
    </row>
    <row r="121" spans="1:22" x14ac:dyDescent="0.15">
      <c r="A121" s="178" t="str">
        <f>A4</f>
        <v>令和　３年　９月分</v>
      </c>
      <c r="B121" s="179"/>
      <c r="C121" s="116"/>
      <c r="D121" s="116"/>
      <c r="E121" s="116"/>
      <c r="F121" s="116"/>
      <c r="G121" s="116"/>
      <c r="H121" s="188" t="s">
        <v>3</v>
      </c>
      <c r="I121" s="188"/>
      <c r="J121" s="188"/>
      <c r="L121" s="180" t="str">
        <f>A4</f>
        <v>令和　３年　９月分</v>
      </c>
      <c r="M121" s="176"/>
      <c r="N121" s="2"/>
      <c r="O121" s="2"/>
      <c r="P121" s="2"/>
      <c r="Q121" s="2"/>
      <c r="R121" s="2"/>
      <c r="S121" s="191" t="s">
        <v>3</v>
      </c>
      <c r="T121" s="191"/>
      <c r="U121" s="191"/>
    </row>
    <row r="122" spans="1:22" x14ac:dyDescent="0.15">
      <c r="A122" s="116"/>
      <c r="B122" s="137" t="s">
        <v>85</v>
      </c>
      <c r="C122" s="116"/>
      <c r="D122" s="116"/>
      <c r="E122" s="116"/>
      <c r="F122" s="116"/>
      <c r="G122" s="116"/>
      <c r="H122" s="116"/>
      <c r="I122" s="116"/>
      <c r="J122" s="116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2" t="s">
        <v>5</v>
      </c>
      <c r="B123" s="192"/>
      <c r="C123" s="192" t="s">
        <v>69</v>
      </c>
      <c r="D123" s="192"/>
      <c r="E123" s="192"/>
      <c r="F123" s="192"/>
      <c r="G123" s="192"/>
      <c r="H123" s="192"/>
      <c r="I123" s="116"/>
      <c r="J123" s="116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20"/>
      <c r="B124" s="121" t="s">
        <v>7</v>
      </c>
      <c r="C124" s="181" t="s">
        <v>8</v>
      </c>
      <c r="D124" s="182"/>
      <c r="E124" s="181" t="s">
        <v>9</v>
      </c>
      <c r="F124" s="183"/>
      <c r="G124" s="182" t="s">
        <v>10</v>
      </c>
      <c r="H124" s="182"/>
      <c r="I124" s="184" t="s">
        <v>11</v>
      </c>
      <c r="J124" s="185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2"/>
      <c r="B125" s="138"/>
      <c r="C125" s="124" t="s">
        <v>12</v>
      </c>
      <c r="D125" s="86" t="s">
        <v>13</v>
      </c>
      <c r="E125" s="124" t="s">
        <v>12</v>
      </c>
      <c r="F125" s="125" t="s">
        <v>13</v>
      </c>
      <c r="G125" s="126" t="s">
        <v>12</v>
      </c>
      <c r="H125" s="86" t="s">
        <v>13</v>
      </c>
      <c r="I125" s="139" t="s">
        <v>12</v>
      </c>
      <c r="J125" s="140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7" t="s">
        <v>14</v>
      </c>
      <c r="B126" s="128"/>
      <c r="C126" s="129" t="s">
        <v>15</v>
      </c>
      <c r="D126" s="130" t="s">
        <v>16</v>
      </c>
      <c r="E126" s="129" t="s">
        <v>15</v>
      </c>
      <c r="F126" s="131" t="s">
        <v>16</v>
      </c>
      <c r="G126" s="132" t="s">
        <v>15</v>
      </c>
      <c r="H126" s="130" t="s">
        <v>16</v>
      </c>
      <c r="I126" s="133" t="s">
        <v>15</v>
      </c>
      <c r="J126" s="134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1"/>
      <c r="D127" s="142"/>
      <c r="E127" s="89"/>
      <c r="F127" s="90"/>
      <c r="G127" s="143"/>
      <c r="H127" s="144"/>
      <c r="I127" s="145">
        <f>+C127+E127-G127</f>
        <v>0</v>
      </c>
      <c r="J127" s="144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3">
        <v>599</v>
      </c>
      <c r="D128" s="146">
        <v>29476</v>
      </c>
      <c r="E128" s="89">
        <v>767</v>
      </c>
      <c r="F128" s="90">
        <v>37163</v>
      </c>
      <c r="G128" s="143">
        <v>741</v>
      </c>
      <c r="H128" s="146">
        <v>36068</v>
      </c>
      <c r="I128" s="143">
        <f t="shared" ref="I128:J166" si="49">+C128+E128-G128</f>
        <v>625</v>
      </c>
      <c r="J128" s="146">
        <f t="shared" si="49"/>
        <v>30571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50">+N128+P128-R128</f>
        <v>0</v>
      </c>
      <c r="U128" s="68">
        <f t="shared" si="50"/>
        <v>0</v>
      </c>
    </row>
    <row r="129" spans="1:21" ht="18" customHeight="1" x14ac:dyDescent="0.15">
      <c r="A129" s="85">
        <v>3</v>
      </c>
      <c r="B129" s="86" t="s">
        <v>19</v>
      </c>
      <c r="C129" s="143"/>
      <c r="D129" s="146"/>
      <c r="E129" s="89"/>
      <c r="F129" s="90"/>
      <c r="G129" s="143"/>
      <c r="H129" s="146"/>
      <c r="I129" s="143">
        <f t="shared" si="49"/>
        <v>0</v>
      </c>
      <c r="J129" s="146">
        <f t="shared" si="49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50"/>
        <v>0</v>
      </c>
      <c r="U129" s="68">
        <f t="shared" si="50"/>
        <v>0</v>
      </c>
    </row>
    <row r="130" spans="1:21" ht="18" customHeight="1" x14ac:dyDescent="0.15">
      <c r="A130" s="78">
        <v>4</v>
      </c>
      <c r="B130" s="86" t="s">
        <v>20</v>
      </c>
      <c r="C130" s="143"/>
      <c r="D130" s="146"/>
      <c r="E130" s="89"/>
      <c r="F130" s="90"/>
      <c r="G130" s="143"/>
      <c r="H130" s="146"/>
      <c r="I130" s="143">
        <f t="shared" si="49"/>
        <v>0</v>
      </c>
      <c r="J130" s="146">
        <f t="shared" si="49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50"/>
        <v>0</v>
      </c>
      <c r="U130" s="68">
        <f t="shared" si="50"/>
        <v>0</v>
      </c>
    </row>
    <row r="131" spans="1:21" ht="18" customHeight="1" x14ac:dyDescent="0.15">
      <c r="A131" s="85">
        <v>5</v>
      </c>
      <c r="B131" s="86" t="s">
        <v>21</v>
      </c>
      <c r="C131" s="143"/>
      <c r="D131" s="146"/>
      <c r="E131" s="89"/>
      <c r="F131" s="90"/>
      <c r="G131" s="143"/>
      <c r="H131" s="146"/>
      <c r="I131" s="143">
        <f t="shared" si="49"/>
        <v>0</v>
      </c>
      <c r="J131" s="146">
        <f t="shared" si="49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50"/>
        <v>0</v>
      </c>
      <c r="U131" s="68">
        <f t="shared" si="50"/>
        <v>0</v>
      </c>
    </row>
    <row r="132" spans="1:21" ht="18" customHeight="1" x14ac:dyDescent="0.15">
      <c r="A132" s="85">
        <v>6</v>
      </c>
      <c r="B132" s="86" t="s">
        <v>22</v>
      </c>
      <c r="C132" s="143"/>
      <c r="D132" s="146"/>
      <c r="E132" s="89"/>
      <c r="F132" s="90"/>
      <c r="G132" s="143"/>
      <c r="H132" s="146"/>
      <c r="I132" s="143">
        <f t="shared" si="49"/>
        <v>0</v>
      </c>
      <c r="J132" s="146">
        <f t="shared" si="49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50"/>
        <v>0</v>
      </c>
      <c r="U132" s="68">
        <f t="shared" si="50"/>
        <v>0</v>
      </c>
    </row>
    <row r="133" spans="1:21" ht="18" customHeight="1" x14ac:dyDescent="0.15">
      <c r="A133" s="78">
        <v>7</v>
      </c>
      <c r="B133" s="86" t="s">
        <v>23</v>
      </c>
      <c r="C133" s="143"/>
      <c r="D133" s="146"/>
      <c r="E133" s="89"/>
      <c r="F133" s="90"/>
      <c r="G133" s="143"/>
      <c r="H133" s="146"/>
      <c r="I133" s="143">
        <f t="shared" si="49"/>
        <v>0</v>
      </c>
      <c r="J133" s="146">
        <f t="shared" si="49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50"/>
        <v>0</v>
      </c>
      <c r="U133" s="68">
        <f t="shared" si="50"/>
        <v>0</v>
      </c>
    </row>
    <row r="134" spans="1:21" ht="18" customHeight="1" x14ac:dyDescent="0.15">
      <c r="A134" s="85">
        <v>8</v>
      </c>
      <c r="B134" s="86" t="s">
        <v>24</v>
      </c>
      <c r="C134" s="143"/>
      <c r="D134" s="146"/>
      <c r="E134" s="89"/>
      <c r="F134" s="90"/>
      <c r="G134" s="143"/>
      <c r="H134" s="146"/>
      <c r="I134" s="143">
        <f t="shared" si="49"/>
        <v>0</v>
      </c>
      <c r="J134" s="146">
        <f t="shared" si="49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50"/>
        <v>0</v>
      </c>
      <c r="U134" s="68">
        <f t="shared" si="50"/>
        <v>0</v>
      </c>
    </row>
    <row r="135" spans="1:21" ht="18" customHeight="1" x14ac:dyDescent="0.15">
      <c r="A135" s="85">
        <v>9</v>
      </c>
      <c r="B135" s="86" t="s">
        <v>25</v>
      </c>
      <c r="C135" s="143"/>
      <c r="D135" s="146"/>
      <c r="E135" s="89"/>
      <c r="F135" s="90"/>
      <c r="G135" s="143"/>
      <c r="H135" s="146"/>
      <c r="I135" s="143">
        <f t="shared" si="49"/>
        <v>0</v>
      </c>
      <c r="J135" s="146">
        <f t="shared" si="49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50"/>
        <v>0</v>
      </c>
      <c r="U135" s="68">
        <f t="shared" si="50"/>
        <v>0</v>
      </c>
    </row>
    <row r="136" spans="1:21" ht="18" customHeight="1" x14ac:dyDescent="0.15">
      <c r="A136" s="78">
        <v>10</v>
      </c>
      <c r="B136" s="86" t="s">
        <v>26</v>
      </c>
      <c r="C136" s="143"/>
      <c r="D136" s="146"/>
      <c r="E136" s="89"/>
      <c r="F136" s="90"/>
      <c r="G136" s="143"/>
      <c r="H136" s="146"/>
      <c r="I136" s="143">
        <f t="shared" si="49"/>
        <v>0</v>
      </c>
      <c r="J136" s="146">
        <f t="shared" si="49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50"/>
        <v>0</v>
      </c>
      <c r="U136" s="68">
        <f t="shared" si="50"/>
        <v>0</v>
      </c>
    </row>
    <row r="137" spans="1:21" ht="18" customHeight="1" x14ac:dyDescent="0.15">
      <c r="A137" s="85">
        <v>11</v>
      </c>
      <c r="B137" s="86" t="s">
        <v>27</v>
      </c>
      <c r="C137" s="143"/>
      <c r="D137" s="146"/>
      <c r="E137" s="89"/>
      <c r="F137" s="90"/>
      <c r="G137" s="143"/>
      <c r="H137" s="146"/>
      <c r="I137" s="143">
        <f t="shared" si="49"/>
        <v>0</v>
      </c>
      <c r="J137" s="146">
        <f t="shared" si="49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50"/>
        <v>0</v>
      </c>
      <c r="U137" s="68">
        <f t="shared" si="50"/>
        <v>0</v>
      </c>
    </row>
    <row r="138" spans="1:21" ht="18" customHeight="1" x14ac:dyDescent="0.15">
      <c r="A138" s="85">
        <v>12</v>
      </c>
      <c r="B138" s="86" t="s">
        <v>28</v>
      </c>
      <c r="C138" s="143"/>
      <c r="D138" s="146"/>
      <c r="E138" s="89"/>
      <c r="F138" s="90"/>
      <c r="G138" s="143"/>
      <c r="H138" s="146"/>
      <c r="I138" s="143">
        <f t="shared" si="49"/>
        <v>0</v>
      </c>
      <c r="J138" s="146">
        <f t="shared" si="49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50"/>
        <v>0</v>
      </c>
      <c r="U138" s="68">
        <f t="shared" si="50"/>
        <v>0</v>
      </c>
    </row>
    <row r="139" spans="1:21" ht="18" customHeight="1" x14ac:dyDescent="0.15">
      <c r="A139" s="78">
        <v>13</v>
      </c>
      <c r="B139" s="86" t="s">
        <v>29</v>
      </c>
      <c r="C139" s="143"/>
      <c r="D139" s="146"/>
      <c r="E139" s="89"/>
      <c r="F139" s="90"/>
      <c r="G139" s="143"/>
      <c r="H139" s="146"/>
      <c r="I139" s="143">
        <f t="shared" si="49"/>
        <v>0</v>
      </c>
      <c r="J139" s="146">
        <f t="shared" si="49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50"/>
        <v>0</v>
      </c>
      <c r="U139" s="68">
        <f t="shared" si="50"/>
        <v>0</v>
      </c>
    </row>
    <row r="140" spans="1:21" ht="18" customHeight="1" x14ac:dyDescent="0.15">
      <c r="A140" s="85">
        <v>14</v>
      </c>
      <c r="B140" s="86" t="s">
        <v>30</v>
      </c>
      <c r="C140" s="143"/>
      <c r="D140" s="146"/>
      <c r="E140" s="89"/>
      <c r="F140" s="90"/>
      <c r="G140" s="143"/>
      <c r="H140" s="146"/>
      <c r="I140" s="143">
        <f t="shared" si="49"/>
        <v>0</v>
      </c>
      <c r="J140" s="146">
        <f t="shared" si="49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50"/>
        <v>0</v>
      </c>
      <c r="U140" s="68">
        <f t="shared" si="50"/>
        <v>0</v>
      </c>
    </row>
    <row r="141" spans="1:21" ht="18" customHeight="1" x14ac:dyDescent="0.15">
      <c r="A141" s="85">
        <v>15</v>
      </c>
      <c r="B141" s="86" t="s">
        <v>31</v>
      </c>
      <c r="C141" s="143"/>
      <c r="D141" s="146"/>
      <c r="E141" s="89"/>
      <c r="F141" s="90"/>
      <c r="G141" s="143"/>
      <c r="H141" s="146"/>
      <c r="I141" s="143">
        <f t="shared" si="49"/>
        <v>0</v>
      </c>
      <c r="J141" s="146">
        <f t="shared" si="49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50"/>
        <v>50</v>
      </c>
      <c r="U141" s="68">
        <f t="shared" si="50"/>
        <v>2000</v>
      </c>
    </row>
    <row r="142" spans="1:21" ht="18" customHeight="1" x14ac:dyDescent="0.15">
      <c r="A142" s="78">
        <v>16</v>
      </c>
      <c r="B142" s="86" t="s">
        <v>32</v>
      </c>
      <c r="C142" s="143"/>
      <c r="D142" s="146"/>
      <c r="E142" s="89"/>
      <c r="F142" s="90"/>
      <c r="G142" s="143"/>
      <c r="H142" s="146"/>
      <c r="I142" s="143">
        <f t="shared" si="49"/>
        <v>0</v>
      </c>
      <c r="J142" s="146">
        <f t="shared" si="49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50"/>
        <v>0</v>
      </c>
      <c r="U142" s="68">
        <f t="shared" si="50"/>
        <v>0</v>
      </c>
    </row>
    <row r="143" spans="1:21" ht="18" customHeight="1" x14ac:dyDescent="0.15">
      <c r="A143" s="85">
        <v>17</v>
      </c>
      <c r="B143" s="86" t="s">
        <v>33</v>
      </c>
      <c r="C143" s="143"/>
      <c r="D143" s="146"/>
      <c r="E143" s="89"/>
      <c r="F143" s="90"/>
      <c r="G143" s="143"/>
      <c r="H143" s="146"/>
      <c r="I143" s="143">
        <f t="shared" si="49"/>
        <v>0</v>
      </c>
      <c r="J143" s="146">
        <f t="shared" si="49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50"/>
        <v>0</v>
      </c>
      <c r="U143" s="68">
        <f t="shared" si="50"/>
        <v>0</v>
      </c>
    </row>
    <row r="144" spans="1:21" ht="18" customHeight="1" x14ac:dyDescent="0.15">
      <c r="A144" s="85">
        <v>18</v>
      </c>
      <c r="B144" s="86" t="s">
        <v>34</v>
      </c>
      <c r="C144" s="143"/>
      <c r="D144" s="146"/>
      <c r="E144" s="89"/>
      <c r="F144" s="90"/>
      <c r="G144" s="143"/>
      <c r="H144" s="146"/>
      <c r="I144" s="143">
        <f t="shared" si="49"/>
        <v>0</v>
      </c>
      <c r="J144" s="146">
        <f t="shared" si="49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50"/>
        <v>0</v>
      </c>
      <c r="U144" s="68">
        <f t="shared" si="50"/>
        <v>0</v>
      </c>
    </row>
    <row r="145" spans="1:21" ht="18" customHeight="1" x14ac:dyDescent="0.15">
      <c r="A145" s="78">
        <v>19</v>
      </c>
      <c r="B145" s="86" t="s">
        <v>35</v>
      </c>
      <c r="C145" s="143"/>
      <c r="D145" s="146"/>
      <c r="E145" s="89"/>
      <c r="F145" s="90"/>
      <c r="G145" s="143"/>
      <c r="H145" s="146"/>
      <c r="I145" s="143">
        <f t="shared" si="49"/>
        <v>0</v>
      </c>
      <c r="J145" s="146">
        <f t="shared" si="49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50"/>
        <v>0</v>
      </c>
      <c r="U145" s="68">
        <f t="shared" si="50"/>
        <v>0</v>
      </c>
    </row>
    <row r="146" spans="1:21" ht="18" customHeight="1" x14ac:dyDescent="0.15">
      <c r="A146" s="85">
        <v>20</v>
      </c>
      <c r="B146" s="86" t="s">
        <v>36</v>
      </c>
      <c r="C146" s="143"/>
      <c r="D146" s="146"/>
      <c r="E146" s="89"/>
      <c r="F146" s="90"/>
      <c r="G146" s="143"/>
      <c r="H146" s="146"/>
      <c r="I146" s="143">
        <f t="shared" si="49"/>
        <v>0</v>
      </c>
      <c r="J146" s="146">
        <f t="shared" si="49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50"/>
        <v>0</v>
      </c>
      <c r="U146" s="68">
        <f t="shared" si="50"/>
        <v>0</v>
      </c>
    </row>
    <row r="147" spans="1:21" ht="18" customHeight="1" x14ac:dyDescent="0.15">
      <c r="A147" s="85">
        <v>21</v>
      </c>
      <c r="B147" s="86" t="s">
        <v>37</v>
      </c>
      <c r="C147" s="143"/>
      <c r="D147" s="146"/>
      <c r="E147" s="89"/>
      <c r="F147" s="90"/>
      <c r="G147" s="143"/>
      <c r="H147" s="146"/>
      <c r="I147" s="143">
        <f t="shared" si="49"/>
        <v>0</v>
      </c>
      <c r="J147" s="146">
        <f t="shared" si="49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50"/>
        <v>0</v>
      </c>
      <c r="U147" s="68">
        <f t="shared" si="50"/>
        <v>0</v>
      </c>
    </row>
    <row r="148" spans="1:21" ht="18" customHeight="1" x14ac:dyDescent="0.15">
      <c r="A148" s="78">
        <v>22</v>
      </c>
      <c r="B148" s="86" t="s">
        <v>38</v>
      </c>
      <c r="C148" s="143"/>
      <c r="D148" s="146"/>
      <c r="E148" s="89"/>
      <c r="F148" s="90"/>
      <c r="G148" s="143"/>
      <c r="H148" s="146"/>
      <c r="I148" s="143">
        <f t="shared" si="49"/>
        <v>0</v>
      </c>
      <c r="J148" s="146">
        <f t="shared" si="49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50"/>
        <v>0</v>
      </c>
      <c r="U148" s="68">
        <f t="shared" si="50"/>
        <v>0</v>
      </c>
    </row>
    <row r="149" spans="1:21" ht="18" customHeight="1" x14ac:dyDescent="0.15">
      <c r="A149" s="85">
        <v>23</v>
      </c>
      <c r="B149" s="86" t="s">
        <v>39</v>
      </c>
      <c r="C149" s="143"/>
      <c r="D149" s="146"/>
      <c r="E149" s="89"/>
      <c r="F149" s="90"/>
      <c r="G149" s="143"/>
      <c r="H149" s="146"/>
      <c r="I149" s="143">
        <f t="shared" si="49"/>
        <v>0</v>
      </c>
      <c r="J149" s="146">
        <f t="shared" si="49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50"/>
        <v>0</v>
      </c>
      <c r="U149" s="68">
        <f t="shared" si="50"/>
        <v>0</v>
      </c>
    </row>
    <row r="150" spans="1:21" ht="18" customHeight="1" x14ac:dyDescent="0.15">
      <c r="A150" s="85">
        <v>24</v>
      </c>
      <c r="B150" s="86" t="s">
        <v>40</v>
      </c>
      <c r="C150" s="143"/>
      <c r="D150" s="146"/>
      <c r="E150" s="89"/>
      <c r="F150" s="90"/>
      <c r="G150" s="143"/>
      <c r="H150" s="146"/>
      <c r="I150" s="143">
        <f t="shared" si="49"/>
        <v>0</v>
      </c>
      <c r="J150" s="146">
        <f t="shared" si="49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50"/>
        <v>0</v>
      </c>
      <c r="U150" s="68">
        <f t="shared" si="50"/>
        <v>0</v>
      </c>
    </row>
    <row r="151" spans="1:21" ht="18" customHeight="1" x14ac:dyDescent="0.15">
      <c r="A151" s="78">
        <v>25</v>
      </c>
      <c r="B151" s="86" t="s">
        <v>41</v>
      </c>
      <c r="C151" s="143"/>
      <c r="D151" s="146"/>
      <c r="E151" s="89"/>
      <c r="F151" s="90"/>
      <c r="G151" s="143"/>
      <c r="H151" s="146"/>
      <c r="I151" s="143">
        <f t="shared" si="49"/>
        <v>0</v>
      </c>
      <c r="J151" s="146">
        <f t="shared" si="49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50"/>
        <v>0</v>
      </c>
      <c r="U151" s="68">
        <f t="shared" si="50"/>
        <v>0</v>
      </c>
    </row>
    <row r="152" spans="1:21" ht="18" customHeight="1" x14ac:dyDescent="0.15">
      <c r="A152" s="85">
        <v>26</v>
      </c>
      <c r="B152" s="86" t="s">
        <v>42</v>
      </c>
      <c r="C152" s="143"/>
      <c r="D152" s="146"/>
      <c r="E152" s="89"/>
      <c r="F152" s="90"/>
      <c r="G152" s="143"/>
      <c r="H152" s="146"/>
      <c r="I152" s="143">
        <f t="shared" si="49"/>
        <v>0</v>
      </c>
      <c r="J152" s="146">
        <f t="shared" si="49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50"/>
        <v>0</v>
      </c>
      <c r="U152" s="68">
        <f t="shared" si="50"/>
        <v>0</v>
      </c>
    </row>
    <row r="153" spans="1:21" ht="18" customHeight="1" x14ac:dyDescent="0.15">
      <c r="A153" s="85">
        <v>27</v>
      </c>
      <c r="B153" s="86" t="s">
        <v>43</v>
      </c>
      <c r="C153" s="143"/>
      <c r="D153" s="146"/>
      <c r="E153" s="89"/>
      <c r="F153" s="90"/>
      <c r="G153" s="143"/>
      <c r="H153" s="146"/>
      <c r="I153" s="143">
        <f t="shared" si="49"/>
        <v>0</v>
      </c>
      <c r="J153" s="146">
        <f t="shared" si="49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50"/>
        <v>0</v>
      </c>
      <c r="U153" s="68">
        <f t="shared" si="50"/>
        <v>0</v>
      </c>
    </row>
    <row r="154" spans="1:21" ht="18" customHeight="1" x14ac:dyDescent="0.15">
      <c r="A154" s="78">
        <v>28</v>
      </c>
      <c r="B154" s="86" t="s">
        <v>44</v>
      </c>
      <c r="C154" s="143"/>
      <c r="D154" s="146"/>
      <c r="E154" s="89"/>
      <c r="F154" s="90"/>
      <c r="G154" s="143"/>
      <c r="H154" s="146"/>
      <c r="I154" s="143">
        <f t="shared" si="49"/>
        <v>0</v>
      </c>
      <c r="J154" s="146">
        <f t="shared" si="49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50"/>
        <v>0</v>
      </c>
      <c r="U154" s="68">
        <f t="shared" si="50"/>
        <v>0</v>
      </c>
    </row>
    <row r="155" spans="1:21" ht="18" customHeight="1" x14ac:dyDescent="0.15">
      <c r="A155" s="85">
        <v>29</v>
      </c>
      <c r="B155" s="86" t="s">
        <v>45</v>
      </c>
      <c r="C155" s="143"/>
      <c r="D155" s="146"/>
      <c r="E155" s="89"/>
      <c r="F155" s="90"/>
      <c r="G155" s="143"/>
      <c r="H155" s="146"/>
      <c r="I155" s="143">
        <f t="shared" si="49"/>
        <v>0</v>
      </c>
      <c r="J155" s="146">
        <f t="shared" si="49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50"/>
        <v>0</v>
      </c>
      <c r="U155" s="68">
        <f t="shared" si="50"/>
        <v>0</v>
      </c>
    </row>
    <row r="156" spans="1:21" ht="18" customHeight="1" x14ac:dyDescent="0.15">
      <c r="A156" s="85">
        <v>30</v>
      </c>
      <c r="B156" s="86" t="s">
        <v>46</v>
      </c>
      <c r="C156" s="143"/>
      <c r="D156" s="146"/>
      <c r="E156" s="89"/>
      <c r="F156" s="90"/>
      <c r="G156" s="143"/>
      <c r="H156" s="146"/>
      <c r="I156" s="143">
        <f t="shared" si="49"/>
        <v>0</v>
      </c>
      <c r="J156" s="146">
        <f t="shared" si="49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50"/>
        <v>0</v>
      </c>
      <c r="U156" s="68">
        <f t="shared" si="50"/>
        <v>0</v>
      </c>
    </row>
    <row r="157" spans="1:21" ht="18" customHeight="1" x14ac:dyDescent="0.15">
      <c r="A157" s="78">
        <v>31</v>
      </c>
      <c r="B157" s="86" t="s">
        <v>47</v>
      </c>
      <c r="C157" s="143"/>
      <c r="D157" s="146"/>
      <c r="E157" s="89"/>
      <c r="F157" s="90"/>
      <c r="G157" s="143"/>
      <c r="H157" s="146"/>
      <c r="I157" s="143">
        <f t="shared" si="49"/>
        <v>0</v>
      </c>
      <c r="J157" s="146">
        <f t="shared" si="49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50"/>
        <v>0</v>
      </c>
      <c r="U157" s="68">
        <f t="shared" si="50"/>
        <v>0</v>
      </c>
    </row>
    <row r="158" spans="1:21" ht="18" customHeight="1" x14ac:dyDescent="0.15">
      <c r="A158" s="85">
        <v>32</v>
      </c>
      <c r="B158" s="86" t="s">
        <v>48</v>
      </c>
      <c r="C158" s="143"/>
      <c r="D158" s="146"/>
      <c r="E158" s="89"/>
      <c r="F158" s="90"/>
      <c r="G158" s="143"/>
      <c r="H158" s="146"/>
      <c r="I158" s="143">
        <f t="shared" si="49"/>
        <v>0</v>
      </c>
      <c r="J158" s="146">
        <f t="shared" si="49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50"/>
        <v>0</v>
      </c>
      <c r="U158" s="68">
        <f t="shared" si="50"/>
        <v>0</v>
      </c>
    </row>
    <row r="159" spans="1:21" ht="18" customHeight="1" x14ac:dyDescent="0.15">
      <c r="A159" s="85">
        <v>33</v>
      </c>
      <c r="B159" s="86" t="s">
        <v>49</v>
      </c>
      <c r="C159" s="143"/>
      <c r="D159" s="146"/>
      <c r="E159" s="89"/>
      <c r="F159" s="90"/>
      <c r="G159" s="143"/>
      <c r="H159" s="146"/>
      <c r="I159" s="143">
        <f t="shared" si="49"/>
        <v>0</v>
      </c>
      <c r="J159" s="146">
        <f t="shared" si="49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50"/>
        <v>0</v>
      </c>
      <c r="U159" s="68">
        <f t="shared" si="50"/>
        <v>0</v>
      </c>
    </row>
    <row r="160" spans="1:21" ht="18" customHeight="1" x14ac:dyDescent="0.15">
      <c r="A160" s="78">
        <v>34</v>
      </c>
      <c r="B160" s="86" t="s">
        <v>50</v>
      </c>
      <c r="C160" s="143"/>
      <c r="D160" s="146"/>
      <c r="E160" s="89"/>
      <c r="F160" s="90"/>
      <c r="G160" s="143"/>
      <c r="H160" s="146"/>
      <c r="I160" s="143">
        <f t="shared" si="49"/>
        <v>0</v>
      </c>
      <c r="J160" s="146">
        <f t="shared" si="49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50"/>
        <v>0</v>
      </c>
      <c r="U160" s="68">
        <f t="shared" si="50"/>
        <v>0</v>
      </c>
    </row>
    <row r="161" spans="1:21" ht="18" customHeight="1" x14ac:dyDescent="0.15">
      <c r="A161" s="85">
        <v>35</v>
      </c>
      <c r="B161" s="86" t="s">
        <v>51</v>
      </c>
      <c r="C161" s="143"/>
      <c r="D161" s="146"/>
      <c r="E161" s="89"/>
      <c r="F161" s="90"/>
      <c r="G161" s="143"/>
      <c r="H161" s="146"/>
      <c r="I161" s="143">
        <f t="shared" si="49"/>
        <v>0</v>
      </c>
      <c r="J161" s="146">
        <f t="shared" si="49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50"/>
        <v>0</v>
      </c>
      <c r="U161" s="68">
        <f t="shared" si="50"/>
        <v>0</v>
      </c>
    </row>
    <row r="162" spans="1:21" ht="18" customHeight="1" x14ac:dyDescent="0.15">
      <c r="A162" s="85">
        <v>36</v>
      </c>
      <c r="B162" s="86" t="s">
        <v>52</v>
      </c>
      <c r="C162" s="143"/>
      <c r="D162" s="146"/>
      <c r="E162" s="89"/>
      <c r="F162" s="90"/>
      <c r="G162" s="143"/>
      <c r="H162" s="146"/>
      <c r="I162" s="143">
        <f t="shared" si="49"/>
        <v>0</v>
      </c>
      <c r="J162" s="146">
        <f t="shared" si="49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50"/>
        <v>0</v>
      </c>
      <c r="U162" s="68">
        <f t="shared" si="50"/>
        <v>0</v>
      </c>
    </row>
    <row r="163" spans="1:21" ht="18" customHeight="1" x14ac:dyDescent="0.15">
      <c r="A163" s="78">
        <v>37</v>
      </c>
      <c r="B163" s="86" t="s">
        <v>53</v>
      </c>
      <c r="C163" s="143"/>
      <c r="D163" s="146"/>
      <c r="E163" s="89"/>
      <c r="F163" s="90"/>
      <c r="G163" s="143"/>
      <c r="H163" s="146"/>
      <c r="I163" s="143">
        <f t="shared" si="49"/>
        <v>0</v>
      </c>
      <c r="J163" s="146">
        <f t="shared" si="49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50"/>
        <v>0</v>
      </c>
      <c r="U163" s="68">
        <f t="shared" si="50"/>
        <v>0</v>
      </c>
    </row>
    <row r="164" spans="1:21" ht="18" customHeight="1" x14ac:dyDescent="0.15">
      <c r="A164" s="85">
        <v>38</v>
      </c>
      <c r="B164" s="86" t="s">
        <v>70</v>
      </c>
      <c r="C164" s="143"/>
      <c r="D164" s="146"/>
      <c r="E164" s="89"/>
      <c r="F164" s="90"/>
      <c r="G164" s="143"/>
      <c r="H164" s="146"/>
      <c r="I164" s="143">
        <f t="shared" si="49"/>
        <v>0</v>
      </c>
      <c r="J164" s="146">
        <f t="shared" si="49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50"/>
        <v>0</v>
      </c>
      <c r="U164" s="68">
        <f t="shared" si="50"/>
        <v>0</v>
      </c>
    </row>
    <row r="165" spans="1:21" ht="18" customHeight="1" x14ac:dyDescent="0.15">
      <c r="A165" s="85">
        <v>39</v>
      </c>
      <c r="B165" s="86" t="s">
        <v>55</v>
      </c>
      <c r="C165" s="143"/>
      <c r="D165" s="146"/>
      <c r="E165" s="89"/>
      <c r="F165" s="90"/>
      <c r="G165" s="143"/>
      <c r="H165" s="146"/>
      <c r="I165" s="143">
        <f t="shared" si="49"/>
        <v>0</v>
      </c>
      <c r="J165" s="146">
        <f t="shared" si="49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50"/>
        <v>0</v>
      </c>
      <c r="U165" s="68">
        <f t="shared" si="50"/>
        <v>0</v>
      </c>
    </row>
    <row r="166" spans="1:21" ht="18" customHeight="1" thickBot="1" x14ac:dyDescent="0.2">
      <c r="A166" s="78">
        <v>40</v>
      </c>
      <c r="B166" s="97" t="s">
        <v>56</v>
      </c>
      <c r="C166" s="147"/>
      <c r="D166" s="148"/>
      <c r="E166" s="100"/>
      <c r="F166" s="101"/>
      <c r="G166" s="149"/>
      <c r="H166" s="150"/>
      <c r="I166" s="147">
        <f t="shared" si="49"/>
        <v>0</v>
      </c>
      <c r="J166" s="148">
        <f t="shared" si="49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50"/>
        <v>0</v>
      </c>
      <c r="U166" s="70">
        <f t="shared" si="50"/>
        <v>0</v>
      </c>
    </row>
    <row r="167" spans="1:21" ht="18" customHeight="1" thickTop="1" thickBot="1" x14ac:dyDescent="0.2">
      <c r="A167" s="151" t="s">
        <v>57</v>
      </c>
      <c r="B167" s="152"/>
      <c r="C167" s="153">
        <f t="shared" ref="C167:J167" si="51">SUM(C127:C166)</f>
        <v>599</v>
      </c>
      <c r="D167" s="154">
        <f t="shared" si="51"/>
        <v>29476</v>
      </c>
      <c r="E167" s="153">
        <f t="shared" si="51"/>
        <v>767</v>
      </c>
      <c r="F167" s="154">
        <f t="shared" si="51"/>
        <v>37163</v>
      </c>
      <c r="G167" s="153">
        <f t="shared" si="51"/>
        <v>741</v>
      </c>
      <c r="H167" s="154">
        <f t="shared" si="51"/>
        <v>36068</v>
      </c>
      <c r="I167" s="153">
        <f t="shared" si="51"/>
        <v>625</v>
      </c>
      <c r="J167" s="154">
        <f t="shared" si="51"/>
        <v>30571</v>
      </c>
      <c r="L167" s="73" t="s">
        <v>57</v>
      </c>
      <c r="M167" s="74"/>
      <c r="N167" s="75">
        <f t="shared" ref="N167:U167" si="52">SUM(N127:N166)</f>
        <v>50</v>
      </c>
      <c r="O167" s="76">
        <f t="shared" si="52"/>
        <v>2000</v>
      </c>
      <c r="P167" s="75">
        <f t="shared" si="52"/>
        <v>1050</v>
      </c>
      <c r="Q167" s="76">
        <f t="shared" si="52"/>
        <v>42000</v>
      </c>
      <c r="R167" s="75">
        <f t="shared" si="52"/>
        <v>1050</v>
      </c>
      <c r="S167" s="76">
        <f t="shared" si="52"/>
        <v>42000</v>
      </c>
      <c r="T167" s="75">
        <f t="shared" si="52"/>
        <v>50</v>
      </c>
      <c r="U167" s="76">
        <f t="shared" si="52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76" t="s">
        <v>81</v>
      </c>
      <c r="C172" s="176"/>
      <c r="D172" s="176"/>
      <c r="E172" s="176"/>
      <c r="F172" s="176"/>
      <c r="G172" s="176"/>
      <c r="H172" s="176"/>
      <c r="I172" s="176"/>
      <c r="J172" s="176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2021-10-25T01:17:32Z</cp:lastPrinted>
  <dcterms:created xsi:type="dcterms:W3CDTF">2021-02-23T02:36:29Z</dcterms:created>
  <dcterms:modified xsi:type="dcterms:W3CDTF">2021-10-25T01:18:07Z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