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2.06\"/>
    </mc:Choice>
  </mc:AlternateContent>
  <xr:revisionPtr revIDLastSave="0" documentId="13_ncr:1_{633642D2-1D4F-45E9-A320-FF5CE6A28E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品目別管理表 (令和4年6月) " sheetId="17" r:id="rId1"/>
    <sheet name="(令和4年5月) " sheetId="9" r:id="rId2"/>
    <sheet name="(令和4年4月) " sheetId="6" r:id="rId3"/>
  </sheets>
  <definedNames>
    <definedName name="_xlnm.Print_Area" localSheetId="2">'(令和4年4月) '!$A$1:$Z$49</definedName>
    <definedName name="_xlnm.Print_Area" localSheetId="1">'(令和4年5月) '!$A$1:$Z$49</definedName>
    <definedName name="_xlnm.Print_Area" localSheetId="0">'10品目別管理表 (令和4年6月) '!$A$1:$Z$49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2" i="17" l="1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Z20" i="17" l="1"/>
  <c r="Z21" i="17"/>
  <c r="Y21" i="17"/>
  <c r="Y22" i="17"/>
  <c r="S25" i="17" s="1"/>
  <c r="Z22" i="17"/>
  <c r="S24" i="17"/>
  <c r="Y20" i="17"/>
  <c r="E24" i="17"/>
  <c r="U24" i="17"/>
  <c r="G24" i="17"/>
  <c r="W24" i="17"/>
  <c r="I24" i="17"/>
  <c r="K24" i="17"/>
  <c r="M24" i="17"/>
  <c r="O24" i="17"/>
  <c r="Q24" i="17"/>
  <c r="M25" i="17" l="1"/>
  <c r="W25" i="17"/>
  <c r="O25" i="17"/>
  <c r="Q25" i="17"/>
  <c r="E25" i="17"/>
  <c r="I25" i="17"/>
  <c r="K25" i="17"/>
  <c r="G25" i="17"/>
  <c r="U25" i="17"/>
  <c r="Y24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F43" i="17" l="1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23" i="17"/>
  <c r="E49" i="17"/>
  <c r="M23" i="17"/>
  <c r="M45" i="17"/>
  <c r="M49" i="17"/>
  <c r="U49" i="17"/>
  <c r="U45" i="17"/>
  <c r="U23" i="17"/>
  <c r="Y25" i="17"/>
  <c r="W46" i="17" l="1"/>
  <c r="Q46" i="17"/>
  <c r="O46" i="17"/>
  <c r="E46" i="17"/>
  <c r="I46" i="17"/>
  <c r="S46" i="17"/>
  <c r="M46" i="17"/>
  <c r="U46" i="17"/>
  <c r="E47" i="17"/>
  <c r="E43" i="17"/>
  <c r="G46" i="17"/>
  <c r="K46" i="17"/>
  <c r="Z41" i="17" l="1"/>
  <c r="Y39" i="17" l="1"/>
  <c r="Y41" i="17"/>
  <c r="Y40" i="17"/>
  <c r="Z39" i="17"/>
  <c r="Z40" i="17"/>
  <c r="Z45" i="17"/>
  <c r="Z49" i="17"/>
  <c r="Y23" i="17" l="1"/>
  <c r="Y49" i="17"/>
  <c r="Y45" i="17"/>
  <c r="Z44" i="17"/>
  <c r="Z48" i="17"/>
  <c r="Z43" i="17"/>
  <c r="Z47" i="17"/>
  <c r="Y48" i="17"/>
  <c r="Y44" i="17"/>
  <c r="Y47" i="17"/>
  <c r="Y43" i="17"/>
  <c r="Y46" i="17" l="1"/>
</calcChain>
</file>

<file path=xl/sharedStrings.xml><?xml version="1.0" encoding="utf-8"?>
<sst xmlns="http://schemas.openxmlformats.org/spreadsheetml/2006/main" count="384" uniqueCount="66">
  <si>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</si>
  <si>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</si>
  <si>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</si>
  <si>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</si>
  <si>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</si>
  <si>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</si>
  <si>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</si>
  <si>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</si>
  <si>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</si>
  <si>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</si>
  <si>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</si>
  <si>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</si>
  <si>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</si>
  <si>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</si>
  <si>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</si>
  <si>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</si>
  <si>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</si>
  <si>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</si>
  <si>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</si>
  <si>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</si>
  <si>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</si>
  <si>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</si>
  <si>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</si>
  <si>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</si>
  <si>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</si>
  <si>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</si>
  <si>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</si>
  <si>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</si>
  <si>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</si>
  <si>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</si>
  <si>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</si>
  <si>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</si>
  <si>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</si>
  <si>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</si>
  <si>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</si>
  <si>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</si>
  <si>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</si>
  <si>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</si>
  <si>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</si>
  <si>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</si>
  <si>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</si>
  <si>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</si>
  <si>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</si>
  <si>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</si>
  <si>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</si>
  <si>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</si>
  <si>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</si>
  <si>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</si>
  <si>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</si>
  <si>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</si>
  <si>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</si>
  <si>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</si>
  <si>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</si>
  <si>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</si>
  <si>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</si>
  <si>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</si>
  <si>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</si>
  <si>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</si>
  <si>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</si>
  <si>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</si>
  <si>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</si>
  <si>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</si>
  <si>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</si>
  <si>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</si>
  <si>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</si>
  <si>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令和4年4月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</si>
</sst>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55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38" fontId="1" fillId="0" borderId="14" xfId="2" applyBorder="1" applyAlignment="1">
      <alignment horizontal="right"/>
    </xf>
    <xf numFmtId="38" fontId="1" fillId="0" borderId="15" xfId="2" applyBorder="1" applyAlignment="1">
      <alignment horizontal="right"/>
    </xf>
    <xf numFmtId="0" fontId="1" fillId="0" borderId="45" xfId="3" applyBorder="1" applyAlignment="1">
      <alignment horizontal="center"/>
    </xf>
    <xf numFmtId="38" fontId="1" fillId="0" borderId="27" xfId="2" applyBorder="1" applyAlignment="1">
      <alignment horizontal="right"/>
    </xf>
    <xf numFmtId="38" fontId="1" fillId="0" borderId="21" xfId="2" applyBorder="1" applyAlignment="1">
      <alignment horizontal="right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7" fontId="1" fillId="0" borderId="29" xfId="3" applyNumberFormat="1" applyBorder="1" applyAlignment="1">
      <alignment horizontal="center"/>
    </xf>
    <xf numFmtId="177" fontId="1" fillId="0" borderId="53" xfId="3" applyNumberForma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8" fontId="1" fillId="0" borderId="29" xfId="3" applyNumberFormat="1" applyBorder="1" applyAlignment="1">
      <alignment horizontal="center"/>
    </xf>
    <xf numFmtId="0" fontId="1" fillId="0" borderId="53" xfId="3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02" name="Line 1">
          <a:extLst>
            <a:ext uri="{FF2B5EF4-FFF2-40B4-BE49-F238E27FC236}">
              <a16:creationId xmlns:a16="http://schemas.microsoft.com/office/drawing/2014/main" id="{6B8D905D-66B5-4CF2-9D1C-AFDCE6832A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3" name="Line 2">
          <a:extLst>
            <a:ext uri="{FF2B5EF4-FFF2-40B4-BE49-F238E27FC236}">
              <a16:creationId xmlns:a16="http://schemas.microsoft.com/office/drawing/2014/main" id="{7B68FC0A-9428-4F56-B71A-5797F1515C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4" name="Line 3">
          <a:extLst>
            <a:ext uri="{FF2B5EF4-FFF2-40B4-BE49-F238E27FC236}">
              <a16:creationId xmlns:a16="http://schemas.microsoft.com/office/drawing/2014/main" id="{02BDA6DB-CBF3-4BE0-9104-DB7C705C9D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2FBE621A-3EDA-41CA-98A6-918259BEB4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6" name="Line 2">
          <a:extLst>
            <a:ext uri="{FF2B5EF4-FFF2-40B4-BE49-F238E27FC236}">
              <a16:creationId xmlns:a16="http://schemas.microsoft.com/office/drawing/2014/main" id="{44029A63-1D94-43F8-8E79-DE3D7E8071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7" name="Line 3">
          <a:extLst>
            <a:ext uri="{FF2B5EF4-FFF2-40B4-BE49-F238E27FC236}">
              <a16:creationId xmlns:a16="http://schemas.microsoft.com/office/drawing/2014/main" id="{D51601F1-8D59-4852-89F5-97E95A77AF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08" name="Line 1">
          <a:extLst>
            <a:ext uri="{FF2B5EF4-FFF2-40B4-BE49-F238E27FC236}">
              <a16:creationId xmlns:a16="http://schemas.microsoft.com/office/drawing/2014/main" id="{397B4F0D-7DBB-4317-AB46-5A2419D97F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9" name="Line 2">
          <a:extLst>
            <a:ext uri="{FF2B5EF4-FFF2-40B4-BE49-F238E27FC236}">
              <a16:creationId xmlns:a16="http://schemas.microsoft.com/office/drawing/2014/main" id="{504AC66B-D673-4D96-9284-860A77A22C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0" name="Line 3">
          <a:extLst>
            <a:ext uri="{FF2B5EF4-FFF2-40B4-BE49-F238E27FC236}">
              <a16:creationId xmlns:a16="http://schemas.microsoft.com/office/drawing/2014/main" id="{F8203103-68BE-42C5-AD44-AEC94A50B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11" name="Line 1">
          <a:extLst>
            <a:ext uri="{FF2B5EF4-FFF2-40B4-BE49-F238E27FC236}">
              <a16:creationId xmlns:a16="http://schemas.microsoft.com/office/drawing/2014/main" id="{B9775611-E5A4-42D8-87D5-9F4DEF7CCE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12" name="Line 2">
          <a:extLst>
            <a:ext uri="{FF2B5EF4-FFF2-40B4-BE49-F238E27FC236}">
              <a16:creationId xmlns:a16="http://schemas.microsoft.com/office/drawing/2014/main" id="{1AC2AB32-FF7C-4829-A549-8514371F20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3" name="Line 3">
          <a:extLst>
            <a:ext uri="{FF2B5EF4-FFF2-40B4-BE49-F238E27FC236}">
              <a16:creationId xmlns:a16="http://schemas.microsoft.com/office/drawing/2014/main" id="{F73EFC5A-6D37-46FA-A876-A4D4043FB6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14" name="Line 1">
          <a:extLst>
            <a:ext uri="{FF2B5EF4-FFF2-40B4-BE49-F238E27FC236}">
              <a16:creationId xmlns:a16="http://schemas.microsoft.com/office/drawing/2014/main" id="{6C0E3930-E4A7-42D7-B790-A73F7F2F8F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15" name="Line 2">
          <a:extLst>
            <a:ext uri="{FF2B5EF4-FFF2-40B4-BE49-F238E27FC236}">
              <a16:creationId xmlns:a16="http://schemas.microsoft.com/office/drawing/2014/main" id="{B8A2739E-50F5-4273-B7A8-EA0656179D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6" name="Line 3">
          <a:extLst>
            <a:ext uri="{FF2B5EF4-FFF2-40B4-BE49-F238E27FC236}">
              <a16:creationId xmlns:a16="http://schemas.microsoft.com/office/drawing/2014/main" id="{366284F8-6A36-41F5-B3D3-021680BA5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17" name="Line 1">
          <a:extLst>
            <a:ext uri="{FF2B5EF4-FFF2-40B4-BE49-F238E27FC236}">
              <a16:creationId xmlns:a16="http://schemas.microsoft.com/office/drawing/2014/main" id="{F790BC34-275D-4C9C-B9EA-BBDC1CB1DB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18" name="Line 2">
          <a:extLst>
            <a:ext uri="{FF2B5EF4-FFF2-40B4-BE49-F238E27FC236}">
              <a16:creationId xmlns:a16="http://schemas.microsoft.com/office/drawing/2014/main" id="{3D302FA1-C319-42C1-998E-AC7E738B3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9" name="Line 3">
          <a:extLst>
            <a:ext uri="{FF2B5EF4-FFF2-40B4-BE49-F238E27FC236}">
              <a16:creationId xmlns:a16="http://schemas.microsoft.com/office/drawing/2014/main" id="{7B2B0628-2A31-44FA-8F0B-B6BA62AA0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0" name="Line 1">
          <a:extLst>
            <a:ext uri="{FF2B5EF4-FFF2-40B4-BE49-F238E27FC236}">
              <a16:creationId xmlns:a16="http://schemas.microsoft.com/office/drawing/2014/main" id="{D501CB40-817D-4292-BE9C-E32AF83B9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21" name="Line 2">
          <a:extLst>
            <a:ext uri="{FF2B5EF4-FFF2-40B4-BE49-F238E27FC236}">
              <a16:creationId xmlns:a16="http://schemas.microsoft.com/office/drawing/2014/main" id="{3E25DF14-C753-4CD5-9643-C179768CDE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22" name="Line 3">
          <a:extLst>
            <a:ext uri="{FF2B5EF4-FFF2-40B4-BE49-F238E27FC236}">
              <a16:creationId xmlns:a16="http://schemas.microsoft.com/office/drawing/2014/main" id="{16BB4CAD-A5A7-40A5-B4F1-C144EC7A64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3" name="Line 1">
          <a:extLst>
            <a:ext uri="{FF2B5EF4-FFF2-40B4-BE49-F238E27FC236}">
              <a16:creationId xmlns:a16="http://schemas.microsoft.com/office/drawing/2014/main" id="{D90FD768-298A-4ECF-A849-A78731005E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24" name="Line 2">
          <a:extLst>
            <a:ext uri="{FF2B5EF4-FFF2-40B4-BE49-F238E27FC236}">
              <a16:creationId xmlns:a16="http://schemas.microsoft.com/office/drawing/2014/main" id="{F653698F-0C29-4AE0-9049-BF11805592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25" name="Line 3">
          <a:extLst>
            <a:ext uri="{FF2B5EF4-FFF2-40B4-BE49-F238E27FC236}">
              <a16:creationId xmlns:a16="http://schemas.microsoft.com/office/drawing/2014/main" id="{E4B71ABF-3FB1-4B78-8F72-009F363D0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6" name="Line 1">
          <a:extLst>
            <a:ext uri="{FF2B5EF4-FFF2-40B4-BE49-F238E27FC236}">
              <a16:creationId xmlns:a16="http://schemas.microsoft.com/office/drawing/2014/main" id="{5A37867D-5D01-4991-8C18-B4CA78AA6D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27" name="Line 2">
          <a:extLst>
            <a:ext uri="{FF2B5EF4-FFF2-40B4-BE49-F238E27FC236}">
              <a16:creationId xmlns:a16="http://schemas.microsoft.com/office/drawing/2014/main" id="{2200DD6B-DC41-47DE-83D5-6FAFA48167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28" name="Line 3">
          <a:extLst>
            <a:ext uri="{FF2B5EF4-FFF2-40B4-BE49-F238E27FC236}">
              <a16:creationId xmlns:a16="http://schemas.microsoft.com/office/drawing/2014/main" id="{18DA8AAA-C97C-4D3D-8783-971CC2107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9" name="Line 1">
          <a:extLst>
            <a:ext uri="{FF2B5EF4-FFF2-40B4-BE49-F238E27FC236}">
              <a16:creationId xmlns:a16="http://schemas.microsoft.com/office/drawing/2014/main" id="{20C17DC9-397D-4B17-B6FB-5C98BB11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0" name="Line 2">
          <a:extLst>
            <a:ext uri="{FF2B5EF4-FFF2-40B4-BE49-F238E27FC236}">
              <a16:creationId xmlns:a16="http://schemas.microsoft.com/office/drawing/2014/main" id="{7BB62E93-5045-4BAD-91E6-5A1EE5E6A1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31" name="Line 3">
          <a:extLst>
            <a:ext uri="{FF2B5EF4-FFF2-40B4-BE49-F238E27FC236}">
              <a16:creationId xmlns:a16="http://schemas.microsoft.com/office/drawing/2014/main" id="{61104FD5-8B61-4F02-A71E-EB13DA9EE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32" name="Line 1">
          <a:extLst>
            <a:ext uri="{FF2B5EF4-FFF2-40B4-BE49-F238E27FC236}">
              <a16:creationId xmlns:a16="http://schemas.microsoft.com/office/drawing/2014/main" id="{E18DBF01-A693-45FC-BA63-7784D4EE1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3" name="Line 2">
          <a:extLst>
            <a:ext uri="{FF2B5EF4-FFF2-40B4-BE49-F238E27FC236}">
              <a16:creationId xmlns:a16="http://schemas.microsoft.com/office/drawing/2014/main" id="{DA993C1F-B950-4F99-A98E-C84FA56F24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34" name="Line 3">
          <a:extLst>
            <a:ext uri="{FF2B5EF4-FFF2-40B4-BE49-F238E27FC236}">
              <a16:creationId xmlns:a16="http://schemas.microsoft.com/office/drawing/2014/main" id="{DA6D47F0-4D6A-4C9B-8D2B-A097DFE0F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35" name="Line 1">
          <a:extLst>
            <a:ext uri="{FF2B5EF4-FFF2-40B4-BE49-F238E27FC236}">
              <a16:creationId xmlns:a16="http://schemas.microsoft.com/office/drawing/2014/main" id="{77EF11B1-BC9A-4D66-BEB3-C2F5C2F85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6" name="Line 2">
          <a:extLst>
            <a:ext uri="{FF2B5EF4-FFF2-40B4-BE49-F238E27FC236}">
              <a16:creationId xmlns:a16="http://schemas.microsoft.com/office/drawing/2014/main" id="{2C75EEDF-38B7-4C8F-9B4C-91404BE7AC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37" name="Line 3">
          <a:extLst>
            <a:ext uri="{FF2B5EF4-FFF2-40B4-BE49-F238E27FC236}">
              <a16:creationId xmlns:a16="http://schemas.microsoft.com/office/drawing/2014/main" id="{1428330B-0457-49A7-8FB9-41D42B7CB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38" name="Line 1">
          <a:extLst>
            <a:ext uri="{FF2B5EF4-FFF2-40B4-BE49-F238E27FC236}">
              <a16:creationId xmlns:a16="http://schemas.microsoft.com/office/drawing/2014/main" id="{FFFE2EE6-3E5C-414A-BFA5-01ED197B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9" name="Line 2">
          <a:extLst>
            <a:ext uri="{FF2B5EF4-FFF2-40B4-BE49-F238E27FC236}">
              <a16:creationId xmlns:a16="http://schemas.microsoft.com/office/drawing/2014/main" id="{564BF9C8-CC02-426F-A079-9F74CAE4E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0" name="Line 3">
          <a:extLst>
            <a:ext uri="{FF2B5EF4-FFF2-40B4-BE49-F238E27FC236}">
              <a16:creationId xmlns:a16="http://schemas.microsoft.com/office/drawing/2014/main" id="{FC45DA80-66F3-478C-B9BA-923FC33E4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41" name="Line 1">
          <a:extLst>
            <a:ext uri="{FF2B5EF4-FFF2-40B4-BE49-F238E27FC236}">
              <a16:creationId xmlns:a16="http://schemas.microsoft.com/office/drawing/2014/main" id="{4B57E7A5-DC31-40AF-A550-967B6C99F1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42" name="Line 2">
          <a:extLst>
            <a:ext uri="{FF2B5EF4-FFF2-40B4-BE49-F238E27FC236}">
              <a16:creationId xmlns:a16="http://schemas.microsoft.com/office/drawing/2014/main" id="{A936832B-81BB-4058-9871-F80AA1C9AC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3" name="Line 3">
          <a:extLst>
            <a:ext uri="{FF2B5EF4-FFF2-40B4-BE49-F238E27FC236}">
              <a16:creationId xmlns:a16="http://schemas.microsoft.com/office/drawing/2014/main" id="{4C8E9CBA-3825-405D-B40E-41C962535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44" name="Line 1">
          <a:extLst>
            <a:ext uri="{FF2B5EF4-FFF2-40B4-BE49-F238E27FC236}">
              <a16:creationId xmlns:a16="http://schemas.microsoft.com/office/drawing/2014/main" id="{AD0C6F93-621A-4CA2-B431-89F404550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45" name="Line 2">
          <a:extLst>
            <a:ext uri="{FF2B5EF4-FFF2-40B4-BE49-F238E27FC236}">
              <a16:creationId xmlns:a16="http://schemas.microsoft.com/office/drawing/2014/main" id="{2AEB6C55-B949-4990-B1F3-CEC6279547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6" name="Line 3">
          <a:extLst>
            <a:ext uri="{FF2B5EF4-FFF2-40B4-BE49-F238E27FC236}">
              <a16:creationId xmlns:a16="http://schemas.microsoft.com/office/drawing/2014/main" id="{A6FA4316-EA8A-4CB7-BCCF-A15FE97DE6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47" name="Line 1">
          <a:extLst>
            <a:ext uri="{FF2B5EF4-FFF2-40B4-BE49-F238E27FC236}">
              <a16:creationId xmlns:a16="http://schemas.microsoft.com/office/drawing/2014/main" id="{8D44AFED-FA00-482B-89E6-F7FCC7BB15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48" name="Line 2">
          <a:extLst>
            <a:ext uri="{FF2B5EF4-FFF2-40B4-BE49-F238E27FC236}">
              <a16:creationId xmlns:a16="http://schemas.microsoft.com/office/drawing/2014/main" id="{2BE06969-3A66-409C-B5D6-D4586677A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9" name="Line 3">
          <a:extLst>
            <a:ext uri="{FF2B5EF4-FFF2-40B4-BE49-F238E27FC236}">
              <a16:creationId xmlns:a16="http://schemas.microsoft.com/office/drawing/2014/main" id="{46427AA2-AAC2-48BA-A1A5-ECA8C4BB0E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0" name="Line 1">
          <a:extLst>
            <a:ext uri="{FF2B5EF4-FFF2-40B4-BE49-F238E27FC236}">
              <a16:creationId xmlns:a16="http://schemas.microsoft.com/office/drawing/2014/main" id="{EF306CC1-DC58-4374-AB26-41FEE88CF1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51" name="Line 2">
          <a:extLst>
            <a:ext uri="{FF2B5EF4-FFF2-40B4-BE49-F238E27FC236}">
              <a16:creationId xmlns:a16="http://schemas.microsoft.com/office/drawing/2014/main" id="{700B9AE8-5F78-4BF7-8711-2FE8B90BA5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52" name="Line 3">
          <a:extLst>
            <a:ext uri="{FF2B5EF4-FFF2-40B4-BE49-F238E27FC236}">
              <a16:creationId xmlns:a16="http://schemas.microsoft.com/office/drawing/2014/main" id="{2C2F270C-67AB-446E-8C3F-97F55612BC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3" name="Line 1">
          <a:extLst>
            <a:ext uri="{FF2B5EF4-FFF2-40B4-BE49-F238E27FC236}">
              <a16:creationId xmlns:a16="http://schemas.microsoft.com/office/drawing/2014/main" id="{63C16FF7-5845-45F0-BD9B-015C04986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54" name="Line 2">
          <a:extLst>
            <a:ext uri="{FF2B5EF4-FFF2-40B4-BE49-F238E27FC236}">
              <a16:creationId xmlns:a16="http://schemas.microsoft.com/office/drawing/2014/main" id="{4929E444-F045-4AC8-9AE3-F8D721D0C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55" name="Line 3">
          <a:extLst>
            <a:ext uri="{FF2B5EF4-FFF2-40B4-BE49-F238E27FC236}">
              <a16:creationId xmlns:a16="http://schemas.microsoft.com/office/drawing/2014/main" id="{2525111A-D494-4B2B-8FF0-F372B932C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6" name="Line 1">
          <a:extLst>
            <a:ext uri="{FF2B5EF4-FFF2-40B4-BE49-F238E27FC236}">
              <a16:creationId xmlns:a16="http://schemas.microsoft.com/office/drawing/2014/main" id="{16E4892F-0B4A-4C97-B459-4AEB6E5C49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57" name="Line 2">
          <a:extLst>
            <a:ext uri="{FF2B5EF4-FFF2-40B4-BE49-F238E27FC236}">
              <a16:creationId xmlns:a16="http://schemas.microsoft.com/office/drawing/2014/main" id="{CCE2FF29-9AF9-4050-9573-8B897ED60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58" name="Line 3">
          <a:extLst>
            <a:ext uri="{FF2B5EF4-FFF2-40B4-BE49-F238E27FC236}">
              <a16:creationId xmlns:a16="http://schemas.microsoft.com/office/drawing/2014/main" id="{F20C8F1A-CDFE-4EEB-BF57-5C8E1BB75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9" name="Line 1">
          <a:extLst>
            <a:ext uri="{FF2B5EF4-FFF2-40B4-BE49-F238E27FC236}">
              <a16:creationId xmlns:a16="http://schemas.microsoft.com/office/drawing/2014/main" id="{F005997D-1292-43FD-9673-708316917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0" name="Line 2">
          <a:extLst>
            <a:ext uri="{FF2B5EF4-FFF2-40B4-BE49-F238E27FC236}">
              <a16:creationId xmlns:a16="http://schemas.microsoft.com/office/drawing/2014/main" id="{6692D64D-499D-4EDC-BB08-F905B423A9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61" name="Line 3">
          <a:extLst>
            <a:ext uri="{FF2B5EF4-FFF2-40B4-BE49-F238E27FC236}">
              <a16:creationId xmlns:a16="http://schemas.microsoft.com/office/drawing/2014/main" id="{7F2B9F67-6240-42A1-B265-C287C6793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62" name="Line 1">
          <a:extLst>
            <a:ext uri="{FF2B5EF4-FFF2-40B4-BE49-F238E27FC236}">
              <a16:creationId xmlns:a16="http://schemas.microsoft.com/office/drawing/2014/main" id="{A8B22184-CEE3-4B4D-BF3A-DFB3910B0A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3" name="Line 2">
          <a:extLst>
            <a:ext uri="{FF2B5EF4-FFF2-40B4-BE49-F238E27FC236}">
              <a16:creationId xmlns:a16="http://schemas.microsoft.com/office/drawing/2014/main" id="{D031FE07-CF2E-4275-8E34-B5A6CC7B01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64" name="Line 3">
          <a:extLst>
            <a:ext uri="{FF2B5EF4-FFF2-40B4-BE49-F238E27FC236}">
              <a16:creationId xmlns:a16="http://schemas.microsoft.com/office/drawing/2014/main" id="{CCAD11CC-147B-4C88-A658-C2A15B1BC6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65" name="Line 1">
          <a:extLst>
            <a:ext uri="{FF2B5EF4-FFF2-40B4-BE49-F238E27FC236}">
              <a16:creationId xmlns:a16="http://schemas.microsoft.com/office/drawing/2014/main" id="{7037EC63-B5E9-479B-8918-8D93BCC84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6" name="Line 2">
          <a:extLst>
            <a:ext uri="{FF2B5EF4-FFF2-40B4-BE49-F238E27FC236}">
              <a16:creationId xmlns:a16="http://schemas.microsoft.com/office/drawing/2014/main" id="{30EF010B-07A0-430D-97AB-5CB1754A9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67" name="Line 3">
          <a:extLst>
            <a:ext uri="{FF2B5EF4-FFF2-40B4-BE49-F238E27FC236}">
              <a16:creationId xmlns:a16="http://schemas.microsoft.com/office/drawing/2014/main" id="{BB0D8C64-7FA8-4C1D-92FA-2AEC89BB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68" name="Line 1">
          <a:extLst>
            <a:ext uri="{FF2B5EF4-FFF2-40B4-BE49-F238E27FC236}">
              <a16:creationId xmlns:a16="http://schemas.microsoft.com/office/drawing/2014/main" id="{12783A14-CB94-4B25-B23A-B97198BB94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9" name="Line 2">
          <a:extLst>
            <a:ext uri="{FF2B5EF4-FFF2-40B4-BE49-F238E27FC236}">
              <a16:creationId xmlns:a16="http://schemas.microsoft.com/office/drawing/2014/main" id="{B2CE53D1-AB09-43F7-BD29-16721D6C6B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0" name="Line 3">
          <a:extLst>
            <a:ext uri="{FF2B5EF4-FFF2-40B4-BE49-F238E27FC236}">
              <a16:creationId xmlns:a16="http://schemas.microsoft.com/office/drawing/2014/main" id="{7C767C1B-CE66-4E8D-815C-69E5774CFF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71" name="Line 1">
          <a:extLst>
            <a:ext uri="{FF2B5EF4-FFF2-40B4-BE49-F238E27FC236}">
              <a16:creationId xmlns:a16="http://schemas.microsoft.com/office/drawing/2014/main" id="{0A618755-C966-47E6-BB52-795695159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72" name="Line 2">
          <a:extLst>
            <a:ext uri="{FF2B5EF4-FFF2-40B4-BE49-F238E27FC236}">
              <a16:creationId xmlns:a16="http://schemas.microsoft.com/office/drawing/2014/main" id="{588A0A83-A215-4BFA-AF82-A41402197A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3" name="Line 3">
          <a:extLst>
            <a:ext uri="{FF2B5EF4-FFF2-40B4-BE49-F238E27FC236}">
              <a16:creationId xmlns:a16="http://schemas.microsoft.com/office/drawing/2014/main" id="{0668C34A-542F-48AE-9B4C-1636E1C70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74" name="Line 1">
          <a:extLst>
            <a:ext uri="{FF2B5EF4-FFF2-40B4-BE49-F238E27FC236}">
              <a16:creationId xmlns:a16="http://schemas.microsoft.com/office/drawing/2014/main" id="{54716984-4906-461A-961E-DC550669E8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75" name="Line 2">
          <a:extLst>
            <a:ext uri="{FF2B5EF4-FFF2-40B4-BE49-F238E27FC236}">
              <a16:creationId xmlns:a16="http://schemas.microsoft.com/office/drawing/2014/main" id="{4968AAAB-4B67-494F-8D87-050C638B0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6" name="Line 3">
          <a:extLst>
            <a:ext uri="{FF2B5EF4-FFF2-40B4-BE49-F238E27FC236}">
              <a16:creationId xmlns:a16="http://schemas.microsoft.com/office/drawing/2014/main" id="{DF70B1A6-166D-4CCC-81D4-B96B5129D4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77" name="Line 1">
          <a:extLst>
            <a:ext uri="{FF2B5EF4-FFF2-40B4-BE49-F238E27FC236}">
              <a16:creationId xmlns:a16="http://schemas.microsoft.com/office/drawing/2014/main" id="{773237C7-2009-4FBA-A292-7B0E8C964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78" name="Line 2">
          <a:extLst>
            <a:ext uri="{FF2B5EF4-FFF2-40B4-BE49-F238E27FC236}">
              <a16:creationId xmlns:a16="http://schemas.microsoft.com/office/drawing/2014/main" id="{EC476287-085B-4DFF-9DAE-F38A2EA2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9" name="Line 3">
          <a:extLst>
            <a:ext uri="{FF2B5EF4-FFF2-40B4-BE49-F238E27FC236}">
              <a16:creationId xmlns:a16="http://schemas.microsoft.com/office/drawing/2014/main" id="{7CF8D967-B113-4BB8-918F-40E67C3A4C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0" name="Line 1">
          <a:extLst>
            <a:ext uri="{FF2B5EF4-FFF2-40B4-BE49-F238E27FC236}">
              <a16:creationId xmlns:a16="http://schemas.microsoft.com/office/drawing/2014/main" id="{7C30965C-7D89-41F6-B5EB-CA11F9C72C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81" name="Line 2">
          <a:extLst>
            <a:ext uri="{FF2B5EF4-FFF2-40B4-BE49-F238E27FC236}">
              <a16:creationId xmlns:a16="http://schemas.microsoft.com/office/drawing/2014/main" id="{47087FAF-7220-40FE-83BD-FE09DA6B8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82" name="Line 3">
          <a:extLst>
            <a:ext uri="{FF2B5EF4-FFF2-40B4-BE49-F238E27FC236}">
              <a16:creationId xmlns:a16="http://schemas.microsoft.com/office/drawing/2014/main" id="{411AFB79-B7C4-4A1B-9564-E9B8E24DCA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3" name="Line 1">
          <a:extLst>
            <a:ext uri="{FF2B5EF4-FFF2-40B4-BE49-F238E27FC236}">
              <a16:creationId xmlns:a16="http://schemas.microsoft.com/office/drawing/2014/main" id="{9CF42231-F7E7-4175-9676-78E933AA8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84" name="Line 2">
          <a:extLst>
            <a:ext uri="{FF2B5EF4-FFF2-40B4-BE49-F238E27FC236}">
              <a16:creationId xmlns:a16="http://schemas.microsoft.com/office/drawing/2014/main" id="{8CA46972-B306-4C50-802F-72F85B43D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85" name="Line 3">
          <a:extLst>
            <a:ext uri="{FF2B5EF4-FFF2-40B4-BE49-F238E27FC236}">
              <a16:creationId xmlns:a16="http://schemas.microsoft.com/office/drawing/2014/main" id="{53047FD2-AC8B-4C52-AFE3-3912E5611E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6" name="Line 1">
          <a:extLst>
            <a:ext uri="{FF2B5EF4-FFF2-40B4-BE49-F238E27FC236}">
              <a16:creationId xmlns:a16="http://schemas.microsoft.com/office/drawing/2014/main" id="{DD64F732-A949-4797-8DF9-2199CE989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87" name="Line 2">
          <a:extLst>
            <a:ext uri="{FF2B5EF4-FFF2-40B4-BE49-F238E27FC236}">
              <a16:creationId xmlns:a16="http://schemas.microsoft.com/office/drawing/2014/main" id="{D247EE90-5D79-41E7-A9E7-F336821BC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88" name="Line 3">
          <a:extLst>
            <a:ext uri="{FF2B5EF4-FFF2-40B4-BE49-F238E27FC236}">
              <a16:creationId xmlns:a16="http://schemas.microsoft.com/office/drawing/2014/main" id="{6D41AF36-BEDC-440D-8543-6F9D4C8CC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9" name="Line 1">
          <a:extLst>
            <a:ext uri="{FF2B5EF4-FFF2-40B4-BE49-F238E27FC236}">
              <a16:creationId xmlns:a16="http://schemas.microsoft.com/office/drawing/2014/main" id="{323E446A-F2AC-4D84-9B24-010200B994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0" name="Line 2">
          <a:extLst>
            <a:ext uri="{FF2B5EF4-FFF2-40B4-BE49-F238E27FC236}">
              <a16:creationId xmlns:a16="http://schemas.microsoft.com/office/drawing/2014/main" id="{29128E7F-51D4-4A71-923D-61D9D3792A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91" name="Line 3">
          <a:extLst>
            <a:ext uri="{FF2B5EF4-FFF2-40B4-BE49-F238E27FC236}">
              <a16:creationId xmlns:a16="http://schemas.microsoft.com/office/drawing/2014/main" id="{1F796C40-1DA9-4D6B-9BD7-4F5FBC86E3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92" name="Line 1">
          <a:extLst>
            <a:ext uri="{FF2B5EF4-FFF2-40B4-BE49-F238E27FC236}">
              <a16:creationId xmlns:a16="http://schemas.microsoft.com/office/drawing/2014/main" id="{DBECBF08-B772-4661-B385-018197E1D0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3" name="Line 2">
          <a:extLst>
            <a:ext uri="{FF2B5EF4-FFF2-40B4-BE49-F238E27FC236}">
              <a16:creationId xmlns:a16="http://schemas.microsoft.com/office/drawing/2014/main" id="{B49E1D13-3D62-48F6-B7AC-096B850BF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94" name="Line 3">
          <a:extLst>
            <a:ext uri="{FF2B5EF4-FFF2-40B4-BE49-F238E27FC236}">
              <a16:creationId xmlns:a16="http://schemas.microsoft.com/office/drawing/2014/main" id="{F0963101-9467-459A-A5B2-97983D90C1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95" name="Line 1">
          <a:extLst>
            <a:ext uri="{FF2B5EF4-FFF2-40B4-BE49-F238E27FC236}">
              <a16:creationId xmlns:a16="http://schemas.microsoft.com/office/drawing/2014/main" id="{9DC1FFE8-D2B6-4423-91B2-A5728B593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6" name="Line 2">
          <a:extLst>
            <a:ext uri="{FF2B5EF4-FFF2-40B4-BE49-F238E27FC236}">
              <a16:creationId xmlns:a16="http://schemas.microsoft.com/office/drawing/2014/main" id="{D20573E7-361F-49AE-BC1C-0C0069B91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97" name="Line 3">
          <a:extLst>
            <a:ext uri="{FF2B5EF4-FFF2-40B4-BE49-F238E27FC236}">
              <a16:creationId xmlns:a16="http://schemas.microsoft.com/office/drawing/2014/main" id="{93AFB1AE-FC0E-4793-8F2E-7783169F6E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98" name="Line 1">
          <a:extLst>
            <a:ext uri="{FF2B5EF4-FFF2-40B4-BE49-F238E27FC236}">
              <a16:creationId xmlns:a16="http://schemas.microsoft.com/office/drawing/2014/main" id="{79F92A0B-3A88-4F22-821B-14F61B8D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9" name="Line 2">
          <a:extLst>
            <a:ext uri="{FF2B5EF4-FFF2-40B4-BE49-F238E27FC236}">
              <a16:creationId xmlns:a16="http://schemas.microsoft.com/office/drawing/2014/main" id="{E43E7347-8C65-42AB-8144-F38B6173A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0" name="Line 3">
          <a:extLst>
            <a:ext uri="{FF2B5EF4-FFF2-40B4-BE49-F238E27FC236}">
              <a16:creationId xmlns:a16="http://schemas.microsoft.com/office/drawing/2014/main" id="{8A4D4581-A4CA-46D6-8777-2FA0BE41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01" name="Line 1">
          <a:extLst>
            <a:ext uri="{FF2B5EF4-FFF2-40B4-BE49-F238E27FC236}">
              <a16:creationId xmlns:a16="http://schemas.microsoft.com/office/drawing/2014/main" id="{3DAB9123-38CB-476A-801A-31FFC0526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02" name="Line 2">
          <a:extLst>
            <a:ext uri="{FF2B5EF4-FFF2-40B4-BE49-F238E27FC236}">
              <a16:creationId xmlns:a16="http://schemas.microsoft.com/office/drawing/2014/main" id="{CAD354E8-CFE2-41CA-99B9-CB7B42F8C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3" name="Line 3">
          <a:extLst>
            <a:ext uri="{FF2B5EF4-FFF2-40B4-BE49-F238E27FC236}">
              <a16:creationId xmlns:a16="http://schemas.microsoft.com/office/drawing/2014/main" id="{E79C0BB8-F227-4649-8DBC-0872212C14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04" name="Line 1">
          <a:extLst>
            <a:ext uri="{FF2B5EF4-FFF2-40B4-BE49-F238E27FC236}">
              <a16:creationId xmlns:a16="http://schemas.microsoft.com/office/drawing/2014/main" id="{0E219E2C-9043-4772-B27F-8734017413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05" name="Line 2">
          <a:extLst>
            <a:ext uri="{FF2B5EF4-FFF2-40B4-BE49-F238E27FC236}">
              <a16:creationId xmlns:a16="http://schemas.microsoft.com/office/drawing/2014/main" id="{5B5D6457-CFFD-49CF-BC11-F41AC0D7E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6" name="Line 3">
          <a:extLst>
            <a:ext uri="{FF2B5EF4-FFF2-40B4-BE49-F238E27FC236}">
              <a16:creationId xmlns:a16="http://schemas.microsoft.com/office/drawing/2014/main" id="{E173071E-2965-4021-ABF1-E0C925B7D9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07" name="Line 1">
          <a:extLst>
            <a:ext uri="{FF2B5EF4-FFF2-40B4-BE49-F238E27FC236}">
              <a16:creationId xmlns:a16="http://schemas.microsoft.com/office/drawing/2014/main" id="{F5046B05-9D8C-40B4-B10D-6F2EFEA95E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08" name="Line 2">
          <a:extLst>
            <a:ext uri="{FF2B5EF4-FFF2-40B4-BE49-F238E27FC236}">
              <a16:creationId xmlns:a16="http://schemas.microsoft.com/office/drawing/2014/main" id="{2BBC3EA0-2076-49A7-BC4B-B342C7287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9" name="Line 3">
          <a:extLst>
            <a:ext uri="{FF2B5EF4-FFF2-40B4-BE49-F238E27FC236}">
              <a16:creationId xmlns:a16="http://schemas.microsoft.com/office/drawing/2014/main" id="{F10E4A61-7414-4D23-B06D-50C591D2CF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0" name="Line 1">
          <a:extLst>
            <a:ext uri="{FF2B5EF4-FFF2-40B4-BE49-F238E27FC236}">
              <a16:creationId xmlns:a16="http://schemas.microsoft.com/office/drawing/2014/main" id="{722F2279-CDF9-4A63-AD4F-652327B528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11" name="Line 2">
          <a:extLst>
            <a:ext uri="{FF2B5EF4-FFF2-40B4-BE49-F238E27FC236}">
              <a16:creationId xmlns:a16="http://schemas.microsoft.com/office/drawing/2014/main" id="{1E8A5B24-7DDA-435D-92FA-77600C6624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12" name="Line 3">
          <a:extLst>
            <a:ext uri="{FF2B5EF4-FFF2-40B4-BE49-F238E27FC236}">
              <a16:creationId xmlns:a16="http://schemas.microsoft.com/office/drawing/2014/main" id="{8A69B796-EBA9-4F02-84EA-979571AF87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3" name="Line 1">
          <a:extLst>
            <a:ext uri="{FF2B5EF4-FFF2-40B4-BE49-F238E27FC236}">
              <a16:creationId xmlns:a16="http://schemas.microsoft.com/office/drawing/2014/main" id="{4FAE099C-3C74-45B8-A122-F8DA979F79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14" name="Line 2">
          <a:extLst>
            <a:ext uri="{FF2B5EF4-FFF2-40B4-BE49-F238E27FC236}">
              <a16:creationId xmlns:a16="http://schemas.microsoft.com/office/drawing/2014/main" id="{032848B4-86AB-48C6-A314-BBFF0AB5F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15" name="Line 3">
          <a:extLst>
            <a:ext uri="{FF2B5EF4-FFF2-40B4-BE49-F238E27FC236}">
              <a16:creationId xmlns:a16="http://schemas.microsoft.com/office/drawing/2014/main" id="{DA8C4F14-B769-4ADF-A9B8-09B25FBB61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6" name="Line 1">
          <a:extLst>
            <a:ext uri="{FF2B5EF4-FFF2-40B4-BE49-F238E27FC236}">
              <a16:creationId xmlns:a16="http://schemas.microsoft.com/office/drawing/2014/main" id="{646DEADE-7E39-4E09-A02A-ADB75951E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17" name="Line 2">
          <a:extLst>
            <a:ext uri="{FF2B5EF4-FFF2-40B4-BE49-F238E27FC236}">
              <a16:creationId xmlns:a16="http://schemas.microsoft.com/office/drawing/2014/main" id="{4AFB9D44-3254-4F87-A935-D52D4BD725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18" name="Line 3">
          <a:extLst>
            <a:ext uri="{FF2B5EF4-FFF2-40B4-BE49-F238E27FC236}">
              <a16:creationId xmlns:a16="http://schemas.microsoft.com/office/drawing/2014/main" id="{73521E74-B80B-4AE2-8840-9379500EA0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9" name="Line 1">
          <a:extLst>
            <a:ext uri="{FF2B5EF4-FFF2-40B4-BE49-F238E27FC236}">
              <a16:creationId xmlns:a16="http://schemas.microsoft.com/office/drawing/2014/main" id="{A3947EF5-A3C6-4165-8E47-C0FE9E637B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0" name="Line 2">
          <a:extLst>
            <a:ext uri="{FF2B5EF4-FFF2-40B4-BE49-F238E27FC236}">
              <a16:creationId xmlns:a16="http://schemas.microsoft.com/office/drawing/2014/main" id="{BDCE6E6E-B6E3-4F5F-98D7-97935BE50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21" name="Line 3">
          <a:extLst>
            <a:ext uri="{FF2B5EF4-FFF2-40B4-BE49-F238E27FC236}">
              <a16:creationId xmlns:a16="http://schemas.microsoft.com/office/drawing/2014/main" id="{6BC66BDE-CD6E-4616-BCC0-DEC9E9AB29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22" name="Line 1">
          <a:extLst>
            <a:ext uri="{FF2B5EF4-FFF2-40B4-BE49-F238E27FC236}">
              <a16:creationId xmlns:a16="http://schemas.microsoft.com/office/drawing/2014/main" id="{6F403021-08AD-436B-983D-D6EE85B93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3" name="Line 2">
          <a:extLst>
            <a:ext uri="{FF2B5EF4-FFF2-40B4-BE49-F238E27FC236}">
              <a16:creationId xmlns:a16="http://schemas.microsoft.com/office/drawing/2014/main" id="{8C2A7436-5198-42D2-A0F7-C329B15F0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24" name="Line 3">
          <a:extLst>
            <a:ext uri="{FF2B5EF4-FFF2-40B4-BE49-F238E27FC236}">
              <a16:creationId xmlns:a16="http://schemas.microsoft.com/office/drawing/2014/main" id="{9C4CE63B-F58A-4878-ABDD-B63E7C8384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25" name="Line 1">
          <a:extLst>
            <a:ext uri="{FF2B5EF4-FFF2-40B4-BE49-F238E27FC236}">
              <a16:creationId xmlns:a16="http://schemas.microsoft.com/office/drawing/2014/main" id="{2877066A-1132-4781-908C-886DB056FA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6" name="Line 2">
          <a:extLst>
            <a:ext uri="{FF2B5EF4-FFF2-40B4-BE49-F238E27FC236}">
              <a16:creationId xmlns:a16="http://schemas.microsoft.com/office/drawing/2014/main" id="{CB7A83D2-5185-4B12-AE64-B158DB18E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27" name="Line 3">
          <a:extLst>
            <a:ext uri="{FF2B5EF4-FFF2-40B4-BE49-F238E27FC236}">
              <a16:creationId xmlns:a16="http://schemas.microsoft.com/office/drawing/2014/main" id="{6D653252-691C-4645-9268-7FB527EB5E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28" name="Line 1">
          <a:extLst>
            <a:ext uri="{FF2B5EF4-FFF2-40B4-BE49-F238E27FC236}">
              <a16:creationId xmlns:a16="http://schemas.microsoft.com/office/drawing/2014/main" id="{0ACEB034-59AA-493D-BD13-8124F3BA94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9" name="Line 2">
          <a:extLst>
            <a:ext uri="{FF2B5EF4-FFF2-40B4-BE49-F238E27FC236}">
              <a16:creationId xmlns:a16="http://schemas.microsoft.com/office/drawing/2014/main" id="{F3113C6C-D1D4-4ACD-8F3B-F9E175ACE1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0" name="Line 3">
          <a:extLst>
            <a:ext uri="{FF2B5EF4-FFF2-40B4-BE49-F238E27FC236}">
              <a16:creationId xmlns:a16="http://schemas.microsoft.com/office/drawing/2014/main" id="{4695A2A7-F099-48E4-A1DB-A5D335C49D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31" name="Line 1">
          <a:extLst>
            <a:ext uri="{FF2B5EF4-FFF2-40B4-BE49-F238E27FC236}">
              <a16:creationId xmlns:a16="http://schemas.microsoft.com/office/drawing/2014/main" id="{40D4312F-E246-465C-8CB3-19EA76943E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32" name="Line 2">
          <a:extLst>
            <a:ext uri="{FF2B5EF4-FFF2-40B4-BE49-F238E27FC236}">
              <a16:creationId xmlns:a16="http://schemas.microsoft.com/office/drawing/2014/main" id="{FBF9DD09-005A-4B3D-8B88-18F2395A9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3" name="Line 3">
          <a:extLst>
            <a:ext uri="{FF2B5EF4-FFF2-40B4-BE49-F238E27FC236}">
              <a16:creationId xmlns:a16="http://schemas.microsoft.com/office/drawing/2014/main" id="{8429790F-C42E-4E7B-BDE5-AA06CE2C2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34" name="Line 1">
          <a:extLst>
            <a:ext uri="{FF2B5EF4-FFF2-40B4-BE49-F238E27FC236}">
              <a16:creationId xmlns:a16="http://schemas.microsoft.com/office/drawing/2014/main" id="{23A56A01-BC6B-4C38-8E52-E088326823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35" name="Line 2">
          <a:extLst>
            <a:ext uri="{FF2B5EF4-FFF2-40B4-BE49-F238E27FC236}">
              <a16:creationId xmlns:a16="http://schemas.microsoft.com/office/drawing/2014/main" id="{2749A0C5-EE57-409C-8E2E-6D94222ED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6" name="Line 3">
          <a:extLst>
            <a:ext uri="{FF2B5EF4-FFF2-40B4-BE49-F238E27FC236}">
              <a16:creationId xmlns:a16="http://schemas.microsoft.com/office/drawing/2014/main" id="{7C1FD47C-D2A7-41EC-9656-78B65C39B0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37" name="Line 1">
          <a:extLst>
            <a:ext uri="{FF2B5EF4-FFF2-40B4-BE49-F238E27FC236}">
              <a16:creationId xmlns:a16="http://schemas.microsoft.com/office/drawing/2014/main" id="{B9162070-B694-463D-88CA-A94632E51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38" name="Line 2">
          <a:extLst>
            <a:ext uri="{FF2B5EF4-FFF2-40B4-BE49-F238E27FC236}">
              <a16:creationId xmlns:a16="http://schemas.microsoft.com/office/drawing/2014/main" id="{F8EC2FC2-1455-4BBD-BE3B-468FCC9E5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9" name="Line 3">
          <a:extLst>
            <a:ext uri="{FF2B5EF4-FFF2-40B4-BE49-F238E27FC236}">
              <a16:creationId xmlns:a16="http://schemas.microsoft.com/office/drawing/2014/main" id="{1226CE76-29ED-4216-8C99-DB9AFEDEB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0" name="Line 1">
          <a:extLst>
            <a:ext uri="{FF2B5EF4-FFF2-40B4-BE49-F238E27FC236}">
              <a16:creationId xmlns:a16="http://schemas.microsoft.com/office/drawing/2014/main" id="{02A4F559-DEE9-4C21-827D-42714868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41" name="Line 2">
          <a:extLst>
            <a:ext uri="{FF2B5EF4-FFF2-40B4-BE49-F238E27FC236}">
              <a16:creationId xmlns:a16="http://schemas.microsoft.com/office/drawing/2014/main" id="{F928739D-F689-4502-A291-742FE40C7A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42" name="Line 3">
          <a:extLst>
            <a:ext uri="{FF2B5EF4-FFF2-40B4-BE49-F238E27FC236}">
              <a16:creationId xmlns:a16="http://schemas.microsoft.com/office/drawing/2014/main" id="{F1F54059-B552-4896-8F65-5ABAF9DCE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3" name="Line 1">
          <a:extLst>
            <a:ext uri="{FF2B5EF4-FFF2-40B4-BE49-F238E27FC236}">
              <a16:creationId xmlns:a16="http://schemas.microsoft.com/office/drawing/2014/main" id="{5CAE8A21-722B-4C8A-B04A-9A425F219B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44" name="Line 2">
          <a:extLst>
            <a:ext uri="{FF2B5EF4-FFF2-40B4-BE49-F238E27FC236}">
              <a16:creationId xmlns:a16="http://schemas.microsoft.com/office/drawing/2014/main" id="{5434531A-9C42-41AD-8CB0-94DBC6F818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45" name="Line 3">
          <a:extLst>
            <a:ext uri="{FF2B5EF4-FFF2-40B4-BE49-F238E27FC236}">
              <a16:creationId xmlns:a16="http://schemas.microsoft.com/office/drawing/2014/main" id="{6B410E8A-2FAE-469C-A221-8FCC473F8F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6" name="Line 1">
          <a:extLst>
            <a:ext uri="{FF2B5EF4-FFF2-40B4-BE49-F238E27FC236}">
              <a16:creationId xmlns:a16="http://schemas.microsoft.com/office/drawing/2014/main" id="{5E3D9FD0-B2DC-4DF1-B2DD-D3A19C882A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47" name="Line 2">
          <a:extLst>
            <a:ext uri="{FF2B5EF4-FFF2-40B4-BE49-F238E27FC236}">
              <a16:creationId xmlns:a16="http://schemas.microsoft.com/office/drawing/2014/main" id="{BC3DF870-64E6-4122-85E8-5490DB035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48" name="Line 3">
          <a:extLst>
            <a:ext uri="{FF2B5EF4-FFF2-40B4-BE49-F238E27FC236}">
              <a16:creationId xmlns:a16="http://schemas.microsoft.com/office/drawing/2014/main" id="{AD433166-AE70-4029-972D-72D158B3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9" name="Line 1">
          <a:extLst>
            <a:ext uri="{FF2B5EF4-FFF2-40B4-BE49-F238E27FC236}">
              <a16:creationId xmlns:a16="http://schemas.microsoft.com/office/drawing/2014/main" id="{B6D0158E-EB5B-4CEC-AADD-43B422325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0" name="Line 2">
          <a:extLst>
            <a:ext uri="{FF2B5EF4-FFF2-40B4-BE49-F238E27FC236}">
              <a16:creationId xmlns:a16="http://schemas.microsoft.com/office/drawing/2014/main" id="{1EF7B57C-6028-42AE-9D9E-0E210C277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51" name="Line 3">
          <a:extLst>
            <a:ext uri="{FF2B5EF4-FFF2-40B4-BE49-F238E27FC236}">
              <a16:creationId xmlns:a16="http://schemas.microsoft.com/office/drawing/2014/main" id="{DE2FFABF-794F-4C02-8FB9-28A87054C1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52" name="Line 1">
          <a:extLst>
            <a:ext uri="{FF2B5EF4-FFF2-40B4-BE49-F238E27FC236}">
              <a16:creationId xmlns:a16="http://schemas.microsoft.com/office/drawing/2014/main" id="{8D593C3B-8E19-4463-98EA-FBE65B64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3" name="Line 2">
          <a:extLst>
            <a:ext uri="{FF2B5EF4-FFF2-40B4-BE49-F238E27FC236}">
              <a16:creationId xmlns:a16="http://schemas.microsoft.com/office/drawing/2014/main" id="{DC8F63E7-DAB5-4D45-BF0E-2B650A87DC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54" name="Line 3">
          <a:extLst>
            <a:ext uri="{FF2B5EF4-FFF2-40B4-BE49-F238E27FC236}">
              <a16:creationId xmlns:a16="http://schemas.microsoft.com/office/drawing/2014/main" id="{AC1295CD-28D5-46E9-9442-446CE0E0F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55" name="Line 1">
          <a:extLst>
            <a:ext uri="{FF2B5EF4-FFF2-40B4-BE49-F238E27FC236}">
              <a16:creationId xmlns:a16="http://schemas.microsoft.com/office/drawing/2014/main" id="{E1B211F0-E784-451B-A241-2FF7BF2B15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6" name="Line 2">
          <a:extLst>
            <a:ext uri="{FF2B5EF4-FFF2-40B4-BE49-F238E27FC236}">
              <a16:creationId xmlns:a16="http://schemas.microsoft.com/office/drawing/2014/main" id="{3BEA4D65-7F72-4104-97B0-5D1A91A1D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57" name="Line 3">
          <a:extLst>
            <a:ext uri="{FF2B5EF4-FFF2-40B4-BE49-F238E27FC236}">
              <a16:creationId xmlns:a16="http://schemas.microsoft.com/office/drawing/2014/main" id="{D26C3802-A809-4D28-9509-B9230FEBD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58" name="Line 1">
          <a:extLst>
            <a:ext uri="{FF2B5EF4-FFF2-40B4-BE49-F238E27FC236}">
              <a16:creationId xmlns:a16="http://schemas.microsoft.com/office/drawing/2014/main" id="{4F59A98A-5E28-4018-95D1-741437D3D6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9" name="Line 2">
          <a:extLst>
            <a:ext uri="{FF2B5EF4-FFF2-40B4-BE49-F238E27FC236}">
              <a16:creationId xmlns:a16="http://schemas.microsoft.com/office/drawing/2014/main" id="{38AD798B-F0AF-469C-AE07-029379A08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0" name="Line 3">
          <a:extLst>
            <a:ext uri="{FF2B5EF4-FFF2-40B4-BE49-F238E27FC236}">
              <a16:creationId xmlns:a16="http://schemas.microsoft.com/office/drawing/2014/main" id="{AE3093DD-E8D0-4090-B49B-23EA03139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61" name="Line 1">
          <a:extLst>
            <a:ext uri="{FF2B5EF4-FFF2-40B4-BE49-F238E27FC236}">
              <a16:creationId xmlns:a16="http://schemas.microsoft.com/office/drawing/2014/main" id="{29BA1FD8-9095-4D02-89B3-B1D8A51D6F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62" name="Line 2">
          <a:extLst>
            <a:ext uri="{FF2B5EF4-FFF2-40B4-BE49-F238E27FC236}">
              <a16:creationId xmlns:a16="http://schemas.microsoft.com/office/drawing/2014/main" id="{3D496F97-A7F0-49F6-9B60-F788CBBC72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3" name="Line 3">
          <a:extLst>
            <a:ext uri="{FF2B5EF4-FFF2-40B4-BE49-F238E27FC236}">
              <a16:creationId xmlns:a16="http://schemas.microsoft.com/office/drawing/2014/main" id="{527C777B-9E40-45D5-933F-97BAF5D8D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64" name="Line 1">
          <a:extLst>
            <a:ext uri="{FF2B5EF4-FFF2-40B4-BE49-F238E27FC236}">
              <a16:creationId xmlns:a16="http://schemas.microsoft.com/office/drawing/2014/main" id="{D0A3DDB1-6D34-4ACA-80E3-19F78F315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65" name="Line 2">
          <a:extLst>
            <a:ext uri="{FF2B5EF4-FFF2-40B4-BE49-F238E27FC236}">
              <a16:creationId xmlns:a16="http://schemas.microsoft.com/office/drawing/2014/main" id="{DC46D060-DD0C-4649-9B22-4D9F0E162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6" name="Line 3">
          <a:extLst>
            <a:ext uri="{FF2B5EF4-FFF2-40B4-BE49-F238E27FC236}">
              <a16:creationId xmlns:a16="http://schemas.microsoft.com/office/drawing/2014/main" id="{0FAF47F6-0755-48E7-8EF3-944D39FD4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67" name="Line 1">
          <a:extLst>
            <a:ext uri="{FF2B5EF4-FFF2-40B4-BE49-F238E27FC236}">
              <a16:creationId xmlns:a16="http://schemas.microsoft.com/office/drawing/2014/main" id="{1ED8BFCF-B4F5-4226-997A-DA6092836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68" name="Line 2">
          <a:extLst>
            <a:ext uri="{FF2B5EF4-FFF2-40B4-BE49-F238E27FC236}">
              <a16:creationId xmlns:a16="http://schemas.microsoft.com/office/drawing/2014/main" id="{25CFDD6A-7F99-4623-B7F6-29CA9E2C0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9" name="Line 3">
          <a:extLst>
            <a:ext uri="{FF2B5EF4-FFF2-40B4-BE49-F238E27FC236}">
              <a16:creationId xmlns:a16="http://schemas.microsoft.com/office/drawing/2014/main" id="{454F71B8-7D82-465D-99AC-95BC1397F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0" name="Line 1">
          <a:extLst>
            <a:ext uri="{FF2B5EF4-FFF2-40B4-BE49-F238E27FC236}">
              <a16:creationId xmlns:a16="http://schemas.microsoft.com/office/drawing/2014/main" id="{D3CAFCE5-D42B-4BED-9DBB-E234156B60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71" name="Line 2">
          <a:extLst>
            <a:ext uri="{FF2B5EF4-FFF2-40B4-BE49-F238E27FC236}">
              <a16:creationId xmlns:a16="http://schemas.microsoft.com/office/drawing/2014/main" id="{69194BCA-0F34-499E-9299-A9372E6C0E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72" name="Line 3">
          <a:extLst>
            <a:ext uri="{FF2B5EF4-FFF2-40B4-BE49-F238E27FC236}">
              <a16:creationId xmlns:a16="http://schemas.microsoft.com/office/drawing/2014/main" id="{EAECCD92-6D5D-446E-B7CE-7172E5EB8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3" name="Line 1">
          <a:extLst>
            <a:ext uri="{FF2B5EF4-FFF2-40B4-BE49-F238E27FC236}">
              <a16:creationId xmlns:a16="http://schemas.microsoft.com/office/drawing/2014/main" id="{2A5F715B-22BB-423C-A701-3EF4E2E95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74" name="Line 2">
          <a:extLst>
            <a:ext uri="{FF2B5EF4-FFF2-40B4-BE49-F238E27FC236}">
              <a16:creationId xmlns:a16="http://schemas.microsoft.com/office/drawing/2014/main" id="{1117332C-ABC4-4CFD-8EF5-A1189D08B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75" name="Line 3">
          <a:extLst>
            <a:ext uri="{FF2B5EF4-FFF2-40B4-BE49-F238E27FC236}">
              <a16:creationId xmlns:a16="http://schemas.microsoft.com/office/drawing/2014/main" id="{2D1084A4-8510-453F-8C57-E697CDEA3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6" name="Line 1">
          <a:extLst>
            <a:ext uri="{FF2B5EF4-FFF2-40B4-BE49-F238E27FC236}">
              <a16:creationId xmlns:a16="http://schemas.microsoft.com/office/drawing/2014/main" id="{36088A0A-9B47-4B33-AD6E-CD0F54C675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77" name="Line 2">
          <a:extLst>
            <a:ext uri="{FF2B5EF4-FFF2-40B4-BE49-F238E27FC236}">
              <a16:creationId xmlns:a16="http://schemas.microsoft.com/office/drawing/2014/main" id="{9E4734CB-6BE3-4BB5-9574-D8CC53E230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78" name="Line 3">
          <a:extLst>
            <a:ext uri="{FF2B5EF4-FFF2-40B4-BE49-F238E27FC236}">
              <a16:creationId xmlns:a16="http://schemas.microsoft.com/office/drawing/2014/main" id="{42DFCC49-098A-4A04-994B-B6727FFCEA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9" name="Line 1">
          <a:extLst>
            <a:ext uri="{FF2B5EF4-FFF2-40B4-BE49-F238E27FC236}">
              <a16:creationId xmlns:a16="http://schemas.microsoft.com/office/drawing/2014/main" id="{FC15D8BD-D1A3-4746-B67B-73D5CBB2A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0" name="Line 2">
          <a:extLst>
            <a:ext uri="{FF2B5EF4-FFF2-40B4-BE49-F238E27FC236}">
              <a16:creationId xmlns:a16="http://schemas.microsoft.com/office/drawing/2014/main" id="{3529554A-3DE4-4E68-8ABD-68DBA7FF3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81" name="Line 3">
          <a:extLst>
            <a:ext uri="{FF2B5EF4-FFF2-40B4-BE49-F238E27FC236}">
              <a16:creationId xmlns:a16="http://schemas.microsoft.com/office/drawing/2014/main" id="{730CD8CE-E7F4-4166-B0CE-D2F8501546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82" name="Line 1">
          <a:extLst>
            <a:ext uri="{FF2B5EF4-FFF2-40B4-BE49-F238E27FC236}">
              <a16:creationId xmlns:a16="http://schemas.microsoft.com/office/drawing/2014/main" id="{325C279C-5D0A-46FC-B7D2-D9DC76D61B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3" name="Line 2">
          <a:extLst>
            <a:ext uri="{FF2B5EF4-FFF2-40B4-BE49-F238E27FC236}">
              <a16:creationId xmlns:a16="http://schemas.microsoft.com/office/drawing/2014/main" id="{A944C4B9-4545-42AB-B315-547A74EB5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84" name="Line 3">
          <a:extLst>
            <a:ext uri="{FF2B5EF4-FFF2-40B4-BE49-F238E27FC236}">
              <a16:creationId xmlns:a16="http://schemas.microsoft.com/office/drawing/2014/main" id="{0B12B572-6A80-46D7-B531-60F50B6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85" name="Line 1">
          <a:extLst>
            <a:ext uri="{FF2B5EF4-FFF2-40B4-BE49-F238E27FC236}">
              <a16:creationId xmlns:a16="http://schemas.microsoft.com/office/drawing/2014/main" id="{F2B15E02-60C3-4801-89B2-1C4BCE3F79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6" name="Line 2">
          <a:extLst>
            <a:ext uri="{FF2B5EF4-FFF2-40B4-BE49-F238E27FC236}">
              <a16:creationId xmlns:a16="http://schemas.microsoft.com/office/drawing/2014/main" id="{6412DA86-343E-4095-8321-72722F9A93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87" name="Line 3">
          <a:extLst>
            <a:ext uri="{FF2B5EF4-FFF2-40B4-BE49-F238E27FC236}">
              <a16:creationId xmlns:a16="http://schemas.microsoft.com/office/drawing/2014/main" id="{A99F7B8C-8134-4CA1-8D63-BE5226BD0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88" name="Line 1">
          <a:extLst>
            <a:ext uri="{FF2B5EF4-FFF2-40B4-BE49-F238E27FC236}">
              <a16:creationId xmlns:a16="http://schemas.microsoft.com/office/drawing/2014/main" id="{1E07DA0F-30CC-4A2F-BF53-37B364D5B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9" name="Line 2">
          <a:extLst>
            <a:ext uri="{FF2B5EF4-FFF2-40B4-BE49-F238E27FC236}">
              <a16:creationId xmlns:a16="http://schemas.microsoft.com/office/drawing/2014/main" id="{52392B22-D487-43A4-A4FA-3697EA4BF5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0" name="Line 3">
          <a:extLst>
            <a:ext uri="{FF2B5EF4-FFF2-40B4-BE49-F238E27FC236}">
              <a16:creationId xmlns:a16="http://schemas.microsoft.com/office/drawing/2014/main" id="{215EF5C5-FFA6-4A51-ACAA-7F62D2D343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91" name="Line 1">
          <a:extLst>
            <a:ext uri="{FF2B5EF4-FFF2-40B4-BE49-F238E27FC236}">
              <a16:creationId xmlns:a16="http://schemas.microsoft.com/office/drawing/2014/main" id="{405103DB-0F63-45C1-9AF1-04269F77F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92" name="Line 2">
          <a:extLst>
            <a:ext uri="{FF2B5EF4-FFF2-40B4-BE49-F238E27FC236}">
              <a16:creationId xmlns:a16="http://schemas.microsoft.com/office/drawing/2014/main" id="{F1CD9C53-B783-4FF8-9002-F457D64FA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3" name="Line 3">
          <a:extLst>
            <a:ext uri="{FF2B5EF4-FFF2-40B4-BE49-F238E27FC236}">
              <a16:creationId xmlns:a16="http://schemas.microsoft.com/office/drawing/2014/main" id="{1AE5A9DC-2A99-4337-AF8D-88613CC5C7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94" name="Line 1">
          <a:extLst>
            <a:ext uri="{FF2B5EF4-FFF2-40B4-BE49-F238E27FC236}">
              <a16:creationId xmlns:a16="http://schemas.microsoft.com/office/drawing/2014/main" id="{2F460A93-0F10-402B-97C9-55C618FD77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95" name="Line 2">
          <a:extLst>
            <a:ext uri="{FF2B5EF4-FFF2-40B4-BE49-F238E27FC236}">
              <a16:creationId xmlns:a16="http://schemas.microsoft.com/office/drawing/2014/main" id="{FB786F98-78E5-48B9-8507-5CDB3D558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6" name="Line 3">
          <a:extLst>
            <a:ext uri="{FF2B5EF4-FFF2-40B4-BE49-F238E27FC236}">
              <a16:creationId xmlns:a16="http://schemas.microsoft.com/office/drawing/2014/main" id="{820719BD-45DF-4CF8-A3E1-B16045837E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97" name="Line 1">
          <a:extLst>
            <a:ext uri="{FF2B5EF4-FFF2-40B4-BE49-F238E27FC236}">
              <a16:creationId xmlns:a16="http://schemas.microsoft.com/office/drawing/2014/main" id="{AA1CDE6B-C2F9-499D-91B3-BB508C888A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98" name="Line 2">
          <a:extLst>
            <a:ext uri="{FF2B5EF4-FFF2-40B4-BE49-F238E27FC236}">
              <a16:creationId xmlns:a16="http://schemas.microsoft.com/office/drawing/2014/main" id="{5AB90A46-C171-4869-A518-9E7A5EE2C8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9" name="Line 3">
          <a:extLst>
            <a:ext uri="{FF2B5EF4-FFF2-40B4-BE49-F238E27FC236}">
              <a16:creationId xmlns:a16="http://schemas.microsoft.com/office/drawing/2014/main" id="{63E3F365-1271-4ACF-95D4-B7EBD3FB81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0" name="Line 1">
          <a:extLst>
            <a:ext uri="{FF2B5EF4-FFF2-40B4-BE49-F238E27FC236}">
              <a16:creationId xmlns:a16="http://schemas.microsoft.com/office/drawing/2014/main" id="{C3A65A41-DF6E-47A3-9789-2FD196E54D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01" name="Line 2">
          <a:extLst>
            <a:ext uri="{FF2B5EF4-FFF2-40B4-BE49-F238E27FC236}">
              <a16:creationId xmlns:a16="http://schemas.microsoft.com/office/drawing/2014/main" id="{3F304C7B-3937-43A1-863C-C24C63EBA0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02" name="Line 3">
          <a:extLst>
            <a:ext uri="{FF2B5EF4-FFF2-40B4-BE49-F238E27FC236}">
              <a16:creationId xmlns:a16="http://schemas.microsoft.com/office/drawing/2014/main" id="{75458354-9D76-419B-BFA2-7658581CAB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3" name="Line 1">
          <a:extLst>
            <a:ext uri="{FF2B5EF4-FFF2-40B4-BE49-F238E27FC236}">
              <a16:creationId xmlns:a16="http://schemas.microsoft.com/office/drawing/2014/main" id="{55ACA9B4-7117-4EB4-91BA-5D95EADFED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04" name="Line 2">
          <a:extLst>
            <a:ext uri="{FF2B5EF4-FFF2-40B4-BE49-F238E27FC236}">
              <a16:creationId xmlns:a16="http://schemas.microsoft.com/office/drawing/2014/main" id="{9C4B9585-F1CD-4B0D-B98F-2B724BDA5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05" name="Line 3">
          <a:extLst>
            <a:ext uri="{FF2B5EF4-FFF2-40B4-BE49-F238E27FC236}">
              <a16:creationId xmlns:a16="http://schemas.microsoft.com/office/drawing/2014/main" id="{22EAF24D-84EE-4238-AB8E-2D9460A2B6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6" name="Line 1">
          <a:extLst>
            <a:ext uri="{FF2B5EF4-FFF2-40B4-BE49-F238E27FC236}">
              <a16:creationId xmlns:a16="http://schemas.microsoft.com/office/drawing/2014/main" id="{6528A455-E4D3-42B0-8A76-B6F1940F8D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07" name="Line 2">
          <a:extLst>
            <a:ext uri="{FF2B5EF4-FFF2-40B4-BE49-F238E27FC236}">
              <a16:creationId xmlns:a16="http://schemas.microsoft.com/office/drawing/2014/main" id="{49B503F2-9581-4A88-9DBA-2E8D5E39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08" name="Line 3">
          <a:extLst>
            <a:ext uri="{FF2B5EF4-FFF2-40B4-BE49-F238E27FC236}">
              <a16:creationId xmlns:a16="http://schemas.microsoft.com/office/drawing/2014/main" id="{8E470179-0061-4B07-B1BE-2D7FDA823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9" name="Line 1">
          <a:extLst>
            <a:ext uri="{FF2B5EF4-FFF2-40B4-BE49-F238E27FC236}">
              <a16:creationId xmlns:a16="http://schemas.microsoft.com/office/drawing/2014/main" id="{616CBBB0-49D4-4E9D-A035-57BAEB244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0" name="Line 2">
          <a:extLst>
            <a:ext uri="{FF2B5EF4-FFF2-40B4-BE49-F238E27FC236}">
              <a16:creationId xmlns:a16="http://schemas.microsoft.com/office/drawing/2014/main" id="{7889A72A-C87D-4358-BBBF-A559E90D6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11" name="Line 3">
          <a:extLst>
            <a:ext uri="{FF2B5EF4-FFF2-40B4-BE49-F238E27FC236}">
              <a16:creationId xmlns:a16="http://schemas.microsoft.com/office/drawing/2014/main" id="{E60B4F4C-5FDD-4A4B-8971-C6250C2723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12" name="Line 1">
          <a:extLst>
            <a:ext uri="{FF2B5EF4-FFF2-40B4-BE49-F238E27FC236}">
              <a16:creationId xmlns:a16="http://schemas.microsoft.com/office/drawing/2014/main" id="{CFF47F80-76C6-44FD-9586-0288E3869E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3" name="Line 2">
          <a:extLst>
            <a:ext uri="{FF2B5EF4-FFF2-40B4-BE49-F238E27FC236}">
              <a16:creationId xmlns:a16="http://schemas.microsoft.com/office/drawing/2014/main" id="{BE60111A-E21D-4DC4-BCA9-0A827A92D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14" name="Line 3">
          <a:extLst>
            <a:ext uri="{FF2B5EF4-FFF2-40B4-BE49-F238E27FC236}">
              <a16:creationId xmlns:a16="http://schemas.microsoft.com/office/drawing/2014/main" id="{7503BB5B-B5EB-499D-9239-AB68F0E879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15" name="Line 1">
          <a:extLst>
            <a:ext uri="{FF2B5EF4-FFF2-40B4-BE49-F238E27FC236}">
              <a16:creationId xmlns:a16="http://schemas.microsoft.com/office/drawing/2014/main" id="{F151AD5E-00BA-47AA-AEF2-0C55E7AE8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6" name="Line 2">
          <a:extLst>
            <a:ext uri="{FF2B5EF4-FFF2-40B4-BE49-F238E27FC236}">
              <a16:creationId xmlns:a16="http://schemas.microsoft.com/office/drawing/2014/main" id="{D661C849-0DA5-46BE-9DB3-CC65CA13C0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17" name="Line 3">
          <a:extLst>
            <a:ext uri="{FF2B5EF4-FFF2-40B4-BE49-F238E27FC236}">
              <a16:creationId xmlns:a16="http://schemas.microsoft.com/office/drawing/2014/main" id="{8389CD2F-A6D1-4FB4-A8A4-84455FD7F3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18" name="Line 1">
          <a:extLst>
            <a:ext uri="{FF2B5EF4-FFF2-40B4-BE49-F238E27FC236}">
              <a16:creationId xmlns:a16="http://schemas.microsoft.com/office/drawing/2014/main" id="{A1D9EE22-01DD-4510-B3E6-152E33096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9" name="Line 2">
          <a:extLst>
            <a:ext uri="{FF2B5EF4-FFF2-40B4-BE49-F238E27FC236}">
              <a16:creationId xmlns:a16="http://schemas.microsoft.com/office/drawing/2014/main" id="{ACC012F5-EC79-44D5-AD75-268A9F677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0" name="Line 3">
          <a:extLst>
            <a:ext uri="{FF2B5EF4-FFF2-40B4-BE49-F238E27FC236}">
              <a16:creationId xmlns:a16="http://schemas.microsoft.com/office/drawing/2014/main" id="{3CDDC663-5609-4AC2-BD3A-344BB59B4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21" name="Line 1">
          <a:extLst>
            <a:ext uri="{FF2B5EF4-FFF2-40B4-BE49-F238E27FC236}">
              <a16:creationId xmlns:a16="http://schemas.microsoft.com/office/drawing/2014/main" id="{C08DC0AA-7D0C-4158-9CA7-F2C5A293F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22" name="Line 2">
          <a:extLst>
            <a:ext uri="{FF2B5EF4-FFF2-40B4-BE49-F238E27FC236}">
              <a16:creationId xmlns:a16="http://schemas.microsoft.com/office/drawing/2014/main" id="{267888DD-9734-47B8-BFC5-3DF879A96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3" name="Line 3">
          <a:extLst>
            <a:ext uri="{FF2B5EF4-FFF2-40B4-BE49-F238E27FC236}">
              <a16:creationId xmlns:a16="http://schemas.microsoft.com/office/drawing/2014/main" id="{A13D4AD9-D917-45F4-9E72-9146BBD174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24" name="Line 1">
          <a:extLst>
            <a:ext uri="{FF2B5EF4-FFF2-40B4-BE49-F238E27FC236}">
              <a16:creationId xmlns:a16="http://schemas.microsoft.com/office/drawing/2014/main" id="{B9DB2EB1-E17F-444B-8D5C-A513427E5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25" name="Line 2">
          <a:extLst>
            <a:ext uri="{FF2B5EF4-FFF2-40B4-BE49-F238E27FC236}">
              <a16:creationId xmlns:a16="http://schemas.microsoft.com/office/drawing/2014/main" id="{55547652-A9BB-46D8-8DA2-0A285FA80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6" name="Line 3">
          <a:extLst>
            <a:ext uri="{FF2B5EF4-FFF2-40B4-BE49-F238E27FC236}">
              <a16:creationId xmlns:a16="http://schemas.microsoft.com/office/drawing/2014/main" id="{D81800DF-A226-475F-8839-1A4B7CD16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27" name="Line 1">
          <a:extLst>
            <a:ext uri="{FF2B5EF4-FFF2-40B4-BE49-F238E27FC236}">
              <a16:creationId xmlns:a16="http://schemas.microsoft.com/office/drawing/2014/main" id="{0201DA63-F9A2-4F5D-B640-55974516B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28" name="Line 2">
          <a:extLst>
            <a:ext uri="{FF2B5EF4-FFF2-40B4-BE49-F238E27FC236}">
              <a16:creationId xmlns:a16="http://schemas.microsoft.com/office/drawing/2014/main" id="{341A39F9-5A03-4036-90A1-023C97EB80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9" name="Line 3">
          <a:extLst>
            <a:ext uri="{FF2B5EF4-FFF2-40B4-BE49-F238E27FC236}">
              <a16:creationId xmlns:a16="http://schemas.microsoft.com/office/drawing/2014/main" id="{33F9CA56-942C-4F97-9681-20F517C81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0" name="Line 1">
          <a:extLst>
            <a:ext uri="{FF2B5EF4-FFF2-40B4-BE49-F238E27FC236}">
              <a16:creationId xmlns:a16="http://schemas.microsoft.com/office/drawing/2014/main" id="{1D67B79B-95C5-41FF-BC28-036DF30007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31" name="Line 2">
          <a:extLst>
            <a:ext uri="{FF2B5EF4-FFF2-40B4-BE49-F238E27FC236}">
              <a16:creationId xmlns:a16="http://schemas.microsoft.com/office/drawing/2014/main" id="{DEF8E64F-44F4-4718-BD8B-CFBAAF49A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32" name="Line 3">
          <a:extLst>
            <a:ext uri="{FF2B5EF4-FFF2-40B4-BE49-F238E27FC236}">
              <a16:creationId xmlns:a16="http://schemas.microsoft.com/office/drawing/2014/main" id="{73D234B6-AA50-4CB1-BF73-D780D0D7A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3" name="Line 1">
          <a:extLst>
            <a:ext uri="{FF2B5EF4-FFF2-40B4-BE49-F238E27FC236}">
              <a16:creationId xmlns:a16="http://schemas.microsoft.com/office/drawing/2014/main" id="{574A31EE-964A-4716-A693-EAF7D38F9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34" name="Line 2">
          <a:extLst>
            <a:ext uri="{FF2B5EF4-FFF2-40B4-BE49-F238E27FC236}">
              <a16:creationId xmlns:a16="http://schemas.microsoft.com/office/drawing/2014/main" id="{F102903F-08F5-4061-B606-5B199A63B5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35" name="Line 3">
          <a:extLst>
            <a:ext uri="{FF2B5EF4-FFF2-40B4-BE49-F238E27FC236}">
              <a16:creationId xmlns:a16="http://schemas.microsoft.com/office/drawing/2014/main" id="{99661817-C50E-41AC-816D-175D3BC43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6" name="Line 1">
          <a:extLst>
            <a:ext uri="{FF2B5EF4-FFF2-40B4-BE49-F238E27FC236}">
              <a16:creationId xmlns:a16="http://schemas.microsoft.com/office/drawing/2014/main" id="{258F82B0-155C-4BDD-B488-6E9FCC1B15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37" name="Line 2">
          <a:extLst>
            <a:ext uri="{FF2B5EF4-FFF2-40B4-BE49-F238E27FC236}">
              <a16:creationId xmlns:a16="http://schemas.microsoft.com/office/drawing/2014/main" id="{31A4A348-07B3-4E95-9FA0-37C273777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38" name="Line 3">
          <a:extLst>
            <a:ext uri="{FF2B5EF4-FFF2-40B4-BE49-F238E27FC236}">
              <a16:creationId xmlns:a16="http://schemas.microsoft.com/office/drawing/2014/main" id="{C94B2678-7236-4312-86A6-B74959BED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9" name="Line 1">
          <a:extLst>
            <a:ext uri="{FF2B5EF4-FFF2-40B4-BE49-F238E27FC236}">
              <a16:creationId xmlns:a16="http://schemas.microsoft.com/office/drawing/2014/main" id="{12C123BB-4586-42C2-8D94-0493EC2A9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0" name="Line 2">
          <a:extLst>
            <a:ext uri="{FF2B5EF4-FFF2-40B4-BE49-F238E27FC236}">
              <a16:creationId xmlns:a16="http://schemas.microsoft.com/office/drawing/2014/main" id="{593889A9-977E-4EBD-B2F1-390CAE8B8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41" name="Line 3">
          <a:extLst>
            <a:ext uri="{FF2B5EF4-FFF2-40B4-BE49-F238E27FC236}">
              <a16:creationId xmlns:a16="http://schemas.microsoft.com/office/drawing/2014/main" id="{1A079396-D127-4837-A57F-AF7EED6580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42" name="Line 1">
          <a:extLst>
            <a:ext uri="{FF2B5EF4-FFF2-40B4-BE49-F238E27FC236}">
              <a16:creationId xmlns:a16="http://schemas.microsoft.com/office/drawing/2014/main" id="{D0C5B4ED-17C6-438E-AA4E-CF7B2C77CD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3" name="Line 2">
          <a:extLst>
            <a:ext uri="{FF2B5EF4-FFF2-40B4-BE49-F238E27FC236}">
              <a16:creationId xmlns:a16="http://schemas.microsoft.com/office/drawing/2014/main" id="{429B92E1-46AA-4F01-96F6-316043ED4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44" name="Line 3">
          <a:extLst>
            <a:ext uri="{FF2B5EF4-FFF2-40B4-BE49-F238E27FC236}">
              <a16:creationId xmlns:a16="http://schemas.microsoft.com/office/drawing/2014/main" id="{5B9BE2BF-5A92-4AB0-8D18-D3B2AA902E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45" name="Line 1">
          <a:extLst>
            <a:ext uri="{FF2B5EF4-FFF2-40B4-BE49-F238E27FC236}">
              <a16:creationId xmlns:a16="http://schemas.microsoft.com/office/drawing/2014/main" id="{A6D6BD52-AFC4-48A4-B56A-423D23C09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6" name="Line 2">
          <a:extLst>
            <a:ext uri="{FF2B5EF4-FFF2-40B4-BE49-F238E27FC236}">
              <a16:creationId xmlns:a16="http://schemas.microsoft.com/office/drawing/2014/main" id="{002D0225-F02E-479D-A482-203EADA9E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47" name="Line 3">
          <a:extLst>
            <a:ext uri="{FF2B5EF4-FFF2-40B4-BE49-F238E27FC236}">
              <a16:creationId xmlns:a16="http://schemas.microsoft.com/office/drawing/2014/main" id="{A80D205B-24B6-4AB9-BF57-C1A3F12D9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48" name="Line 1">
          <a:extLst>
            <a:ext uri="{FF2B5EF4-FFF2-40B4-BE49-F238E27FC236}">
              <a16:creationId xmlns:a16="http://schemas.microsoft.com/office/drawing/2014/main" id="{31BFB3FC-41D6-4DB3-8B0A-49B203CC6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9" name="Line 2">
          <a:extLst>
            <a:ext uri="{FF2B5EF4-FFF2-40B4-BE49-F238E27FC236}">
              <a16:creationId xmlns:a16="http://schemas.microsoft.com/office/drawing/2014/main" id="{C784EC44-3402-4F4B-BCCA-6B22F84F5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0" name="Line 3">
          <a:extLst>
            <a:ext uri="{FF2B5EF4-FFF2-40B4-BE49-F238E27FC236}">
              <a16:creationId xmlns:a16="http://schemas.microsoft.com/office/drawing/2014/main" id="{D768EAE8-212C-44EB-B302-68D39F63C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51" name="Line 1">
          <a:extLst>
            <a:ext uri="{FF2B5EF4-FFF2-40B4-BE49-F238E27FC236}">
              <a16:creationId xmlns:a16="http://schemas.microsoft.com/office/drawing/2014/main" id="{7CFCB2A1-3895-4A6C-BB70-AEB9ECC8A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52" name="Line 2">
          <a:extLst>
            <a:ext uri="{FF2B5EF4-FFF2-40B4-BE49-F238E27FC236}">
              <a16:creationId xmlns:a16="http://schemas.microsoft.com/office/drawing/2014/main" id="{F9F55807-3AD9-452A-B458-751B2E066F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3" name="Line 3">
          <a:extLst>
            <a:ext uri="{FF2B5EF4-FFF2-40B4-BE49-F238E27FC236}">
              <a16:creationId xmlns:a16="http://schemas.microsoft.com/office/drawing/2014/main" id="{6E769125-E41F-47BA-BB01-33A048D2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54" name="Line 1">
          <a:extLst>
            <a:ext uri="{FF2B5EF4-FFF2-40B4-BE49-F238E27FC236}">
              <a16:creationId xmlns:a16="http://schemas.microsoft.com/office/drawing/2014/main" id="{D886E378-AF66-485F-B495-53B208A2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55" name="Line 2">
          <a:extLst>
            <a:ext uri="{FF2B5EF4-FFF2-40B4-BE49-F238E27FC236}">
              <a16:creationId xmlns:a16="http://schemas.microsoft.com/office/drawing/2014/main" id="{F6A3B8A3-FA69-4F75-82E3-C9877703F6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6" name="Line 3">
          <a:extLst>
            <a:ext uri="{FF2B5EF4-FFF2-40B4-BE49-F238E27FC236}">
              <a16:creationId xmlns:a16="http://schemas.microsoft.com/office/drawing/2014/main" id="{74FBC102-B7C8-4749-914B-9E0B4CFA6B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57" name="Line 1">
          <a:extLst>
            <a:ext uri="{FF2B5EF4-FFF2-40B4-BE49-F238E27FC236}">
              <a16:creationId xmlns:a16="http://schemas.microsoft.com/office/drawing/2014/main" id="{1FAECAE3-4F49-4756-873C-F01D0F7C6E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58" name="Line 2">
          <a:extLst>
            <a:ext uri="{FF2B5EF4-FFF2-40B4-BE49-F238E27FC236}">
              <a16:creationId xmlns:a16="http://schemas.microsoft.com/office/drawing/2014/main" id="{36D686E4-5DB9-4521-99D9-69F025B94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9" name="Line 3">
          <a:extLst>
            <a:ext uri="{FF2B5EF4-FFF2-40B4-BE49-F238E27FC236}">
              <a16:creationId xmlns:a16="http://schemas.microsoft.com/office/drawing/2014/main" id="{565CBAFB-2F7D-4D4C-8DB7-25EBCE9E20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0" name="Line 1">
          <a:extLst>
            <a:ext uri="{FF2B5EF4-FFF2-40B4-BE49-F238E27FC236}">
              <a16:creationId xmlns:a16="http://schemas.microsoft.com/office/drawing/2014/main" id="{9F31EDAB-623C-456B-B610-CAE81F35A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61" name="Line 2">
          <a:extLst>
            <a:ext uri="{FF2B5EF4-FFF2-40B4-BE49-F238E27FC236}">
              <a16:creationId xmlns:a16="http://schemas.microsoft.com/office/drawing/2014/main" id="{357C1789-57B7-4213-90B8-30AF11383B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62" name="Line 3">
          <a:extLst>
            <a:ext uri="{FF2B5EF4-FFF2-40B4-BE49-F238E27FC236}">
              <a16:creationId xmlns:a16="http://schemas.microsoft.com/office/drawing/2014/main" id="{4D035848-B410-4D49-A9BD-AE355F107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3" name="Line 1">
          <a:extLst>
            <a:ext uri="{FF2B5EF4-FFF2-40B4-BE49-F238E27FC236}">
              <a16:creationId xmlns:a16="http://schemas.microsoft.com/office/drawing/2014/main" id="{E5130BBF-DC60-411D-ABC7-E529E7FF0A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64" name="Line 2">
          <a:extLst>
            <a:ext uri="{FF2B5EF4-FFF2-40B4-BE49-F238E27FC236}">
              <a16:creationId xmlns:a16="http://schemas.microsoft.com/office/drawing/2014/main" id="{9BA8F7EF-C251-4282-8921-E555F07F0B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65" name="Line 3">
          <a:extLst>
            <a:ext uri="{FF2B5EF4-FFF2-40B4-BE49-F238E27FC236}">
              <a16:creationId xmlns:a16="http://schemas.microsoft.com/office/drawing/2014/main" id="{D4265745-BAFE-4503-9DF8-6170675615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6" name="Line 1">
          <a:extLst>
            <a:ext uri="{FF2B5EF4-FFF2-40B4-BE49-F238E27FC236}">
              <a16:creationId xmlns:a16="http://schemas.microsoft.com/office/drawing/2014/main" id="{F804D72A-76E6-41A8-8D21-7A861CDED2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67" name="Line 2">
          <a:extLst>
            <a:ext uri="{FF2B5EF4-FFF2-40B4-BE49-F238E27FC236}">
              <a16:creationId xmlns:a16="http://schemas.microsoft.com/office/drawing/2014/main" id="{ED18E29E-DF00-40DB-AF27-4974874E79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68" name="Line 3">
          <a:extLst>
            <a:ext uri="{FF2B5EF4-FFF2-40B4-BE49-F238E27FC236}">
              <a16:creationId xmlns:a16="http://schemas.microsoft.com/office/drawing/2014/main" id="{1297B9EF-685E-4245-B4ED-FA42E1CA53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9" name="Line 1">
          <a:extLst>
            <a:ext uri="{FF2B5EF4-FFF2-40B4-BE49-F238E27FC236}">
              <a16:creationId xmlns:a16="http://schemas.microsoft.com/office/drawing/2014/main" id="{15A0DFC6-1E02-49A1-8B8A-452B03778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0" name="Line 2">
          <a:extLst>
            <a:ext uri="{FF2B5EF4-FFF2-40B4-BE49-F238E27FC236}">
              <a16:creationId xmlns:a16="http://schemas.microsoft.com/office/drawing/2014/main" id="{5232B2B0-55E2-4276-B837-57DBE909F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71" name="Line 3">
          <a:extLst>
            <a:ext uri="{FF2B5EF4-FFF2-40B4-BE49-F238E27FC236}">
              <a16:creationId xmlns:a16="http://schemas.microsoft.com/office/drawing/2014/main" id="{818B1CFB-0343-412E-B366-B1195C86E6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72" name="Line 1">
          <a:extLst>
            <a:ext uri="{FF2B5EF4-FFF2-40B4-BE49-F238E27FC236}">
              <a16:creationId xmlns:a16="http://schemas.microsoft.com/office/drawing/2014/main" id="{FC2CFE97-551F-4E7C-93B5-4818694865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3" name="Line 2">
          <a:extLst>
            <a:ext uri="{FF2B5EF4-FFF2-40B4-BE49-F238E27FC236}">
              <a16:creationId xmlns:a16="http://schemas.microsoft.com/office/drawing/2014/main" id="{A092499C-8DFB-4D4E-A72A-5F19A3848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74" name="Line 3">
          <a:extLst>
            <a:ext uri="{FF2B5EF4-FFF2-40B4-BE49-F238E27FC236}">
              <a16:creationId xmlns:a16="http://schemas.microsoft.com/office/drawing/2014/main" id="{A4310AA5-B8B4-4D70-A7F3-9966C390A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75" name="Line 1">
          <a:extLst>
            <a:ext uri="{FF2B5EF4-FFF2-40B4-BE49-F238E27FC236}">
              <a16:creationId xmlns:a16="http://schemas.microsoft.com/office/drawing/2014/main" id="{D91EDABC-DEB2-4B39-913A-01A4C4CD96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6" name="Line 2">
          <a:extLst>
            <a:ext uri="{FF2B5EF4-FFF2-40B4-BE49-F238E27FC236}">
              <a16:creationId xmlns:a16="http://schemas.microsoft.com/office/drawing/2014/main" id="{022B94CB-2334-469A-B881-5C2D9BDEF9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77" name="Line 3">
          <a:extLst>
            <a:ext uri="{FF2B5EF4-FFF2-40B4-BE49-F238E27FC236}">
              <a16:creationId xmlns:a16="http://schemas.microsoft.com/office/drawing/2014/main" id="{75A39DDE-A236-497C-834F-F0A7A61D1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78" name="Line 1">
          <a:extLst>
            <a:ext uri="{FF2B5EF4-FFF2-40B4-BE49-F238E27FC236}">
              <a16:creationId xmlns:a16="http://schemas.microsoft.com/office/drawing/2014/main" id="{B047D296-8AE6-4E42-A96A-B1B0CA86E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9" name="Line 2">
          <a:extLst>
            <a:ext uri="{FF2B5EF4-FFF2-40B4-BE49-F238E27FC236}">
              <a16:creationId xmlns:a16="http://schemas.microsoft.com/office/drawing/2014/main" id="{97CED534-B038-4367-90AF-BD158D9C5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0" name="Line 3">
          <a:extLst>
            <a:ext uri="{FF2B5EF4-FFF2-40B4-BE49-F238E27FC236}">
              <a16:creationId xmlns:a16="http://schemas.microsoft.com/office/drawing/2014/main" id="{7EA96B52-FA25-4C03-87D6-F5FFE60F39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81" name="Line 1">
          <a:extLst>
            <a:ext uri="{FF2B5EF4-FFF2-40B4-BE49-F238E27FC236}">
              <a16:creationId xmlns:a16="http://schemas.microsoft.com/office/drawing/2014/main" id="{A72EFE41-95EA-4876-8DA3-E1C0AB5ED2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82" name="Line 2">
          <a:extLst>
            <a:ext uri="{FF2B5EF4-FFF2-40B4-BE49-F238E27FC236}">
              <a16:creationId xmlns:a16="http://schemas.microsoft.com/office/drawing/2014/main" id="{97A0E45F-640F-4D29-9F7E-186ED9B50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3" name="Line 3">
          <a:extLst>
            <a:ext uri="{FF2B5EF4-FFF2-40B4-BE49-F238E27FC236}">
              <a16:creationId xmlns:a16="http://schemas.microsoft.com/office/drawing/2014/main" id="{3C8DFF68-4E90-4A20-BFBB-D30912AA2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84" name="Line 1">
          <a:extLst>
            <a:ext uri="{FF2B5EF4-FFF2-40B4-BE49-F238E27FC236}">
              <a16:creationId xmlns:a16="http://schemas.microsoft.com/office/drawing/2014/main" id="{96E4B790-E6A3-4C18-851E-F061244FBF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85" name="Line 2">
          <a:extLst>
            <a:ext uri="{FF2B5EF4-FFF2-40B4-BE49-F238E27FC236}">
              <a16:creationId xmlns:a16="http://schemas.microsoft.com/office/drawing/2014/main" id="{FDAEFE45-A1D9-44FD-BBB8-BBA0672599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6" name="Line 3">
          <a:extLst>
            <a:ext uri="{FF2B5EF4-FFF2-40B4-BE49-F238E27FC236}">
              <a16:creationId xmlns:a16="http://schemas.microsoft.com/office/drawing/2014/main" id="{1EA8BD15-A404-40BB-AF4C-2CBFC6917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87" name="Line 1">
          <a:extLst>
            <a:ext uri="{FF2B5EF4-FFF2-40B4-BE49-F238E27FC236}">
              <a16:creationId xmlns:a16="http://schemas.microsoft.com/office/drawing/2014/main" id="{F7F705C2-AEDE-48B2-AC66-548C5CCE9B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88" name="Line 2">
          <a:extLst>
            <a:ext uri="{FF2B5EF4-FFF2-40B4-BE49-F238E27FC236}">
              <a16:creationId xmlns:a16="http://schemas.microsoft.com/office/drawing/2014/main" id="{447A6BE6-B857-4FAF-BEF3-0875E0809F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9" name="Line 3">
          <a:extLst>
            <a:ext uri="{FF2B5EF4-FFF2-40B4-BE49-F238E27FC236}">
              <a16:creationId xmlns:a16="http://schemas.microsoft.com/office/drawing/2014/main" id="{2944D61D-4C53-4F1B-B1CB-17C54A3F20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0" name="Line 1">
          <a:extLst>
            <a:ext uri="{FF2B5EF4-FFF2-40B4-BE49-F238E27FC236}">
              <a16:creationId xmlns:a16="http://schemas.microsoft.com/office/drawing/2014/main" id="{8A408193-0E13-4B60-AFF1-A79B7706E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91" name="Line 2">
          <a:extLst>
            <a:ext uri="{FF2B5EF4-FFF2-40B4-BE49-F238E27FC236}">
              <a16:creationId xmlns:a16="http://schemas.microsoft.com/office/drawing/2014/main" id="{FEBF49C9-A11C-49B0-85DF-E62A94F436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92" name="Line 3">
          <a:extLst>
            <a:ext uri="{FF2B5EF4-FFF2-40B4-BE49-F238E27FC236}">
              <a16:creationId xmlns:a16="http://schemas.microsoft.com/office/drawing/2014/main" id="{035BF84E-2138-4108-85A2-955135B77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3" name="Line 1">
          <a:extLst>
            <a:ext uri="{FF2B5EF4-FFF2-40B4-BE49-F238E27FC236}">
              <a16:creationId xmlns:a16="http://schemas.microsoft.com/office/drawing/2014/main" id="{76D580BF-DAFD-44DF-B75E-8DF37A39C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94" name="Line 2">
          <a:extLst>
            <a:ext uri="{FF2B5EF4-FFF2-40B4-BE49-F238E27FC236}">
              <a16:creationId xmlns:a16="http://schemas.microsoft.com/office/drawing/2014/main" id="{50A00F01-42FD-41E1-8BD5-0583698D2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95" name="Line 3">
          <a:extLst>
            <a:ext uri="{FF2B5EF4-FFF2-40B4-BE49-F238E27FC236}">
              <a16:creationId xmlns:a16="http://schemas.microsoft.com/office/drawing/2014/main" id="{7A139DA5-39E4-4627-967C-DAE915ACF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6" name="Line 1">
          <a:extLst>
            <a:ext uri="{FF2B5EF4-FFF2-40B4-BE49-F238E27FC236}">
              <a16:creationId xmlns:a16="http://schemas.microsoft.com/office/drawing/2014/main" id="{58C40C55-4F3C-44F6-B4D2-4774C6B57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97" name="Line 2">
          <a:extLst>
            <a:ext uri="{FF2B5EF4-FFF2-40B4-BE49-F238E27FC236}">
              <a16:creationId xmlns:a16="http://schemas.microsoft.com/office/drawing/2014/main" id="{DF2E475E-A337-4930-9F54-603B45465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98" name="Line 3">
          <a:extLst>
            <a:ext uri="{FF2B5EF4-FFF2-40B4-BE49-F238E27FC236}">
              <a16:creationId xmlns:a16="http://schemas.microsoft.com/office/drawing/2014/main" id="{B34FA90A-98A3-4154-B977-400C45BE9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9" name="Line 1">
          <a:extLst>
            <a:ext uri="{FF2B5EF4-FFF2-40B4-BE49-F238E27FC236}">
              <a16:creationId xmlns:a16="http://schemas.microsoft.com/office/drawing/2014/main" id="{58884F8F-063A-449A-9EC7-00926760F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0" name="Line 2">
          <a:extLst>
            <a:ext uri="{FF2B5EF4-FFF2-40B4-BE49-F238E27FC236}">
              <a16:creationId xmlns:a16="http://schemas.microsoft.com/office/drawing/2014/main" id="{DD51C1D4-0EC8-4410-A3B6-6F13AEA57E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01" name="Line 3">
          <a:extLst>
            <a:ext uri="{FF2B5EF4-FFF2-40B4-BE49-F238E27FC236}">
              <a16:creationId xmlns:a16="http://schemas.microsoft.com/office/drawing/2014/main" id="{0C81E70E-C592-475F-9DBD-9AC42CFF25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C3A49F-4F2A-41C6-B8E3-76B1F856B4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E1283BC-54DE-434B-91E6-C97D798673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3A52B0E-ED3C-484D-A718-B4EFA0B2B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52DE0F7-1AD3-4C39-B1C6-0075B8D7CE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E53FAC5-AD9E-4791-8161-3F1AC2C96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157DB2C-9EB5-4B15-A358-3569DF07AC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93F9285-65F4-43BD-8E4D-94BA4AC3D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EB9B5ACE-1069-4D21-93EF-C31EED367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1C24679-F085-41DC-80CF-15C6410DD6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3E8D348-DF15-4027-9F24-556B838F5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D7B4979-F03E-4E2F-A328-79CF0BF1C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D3B7C3D-3939-4C5E-BC95-65A9A118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155EC19-DBA5-477A-A163-DF272C489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CD7E93EC-6E04-4DD3-B4CA-788E33829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FBCB401-BE5D-4F17-80B5-AE82674D5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F05DF20-D1AA-4BAA-A2E6-63C0F15FE0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550BA0B-627B-472A-ABD0-A494C83F89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8CECC3F-B943-4A0A-80DF-0B6D97007F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D682032-F0E7-4777-B14C-CD36C9425D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C84F02BF-374D-4A8C-A463-A74015778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DAD5829-7DA7-4F50-B516-2986013C98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FDF59669-5C26-4770-8177-B1B8AE54CA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1D340D-5FFD-4FA9-8DA9-733AC0944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2E5C325-DD28-49D1-A82A-2C81EA065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2E88DC-8D3A-4415-8E56-B81770D33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3F17444-C8AC-44D1-AE29-057C4F19E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2AEA6B4-164A-49B7-9494-E6D5CD25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89D6274-8951-4B88-91B6-685D36FE4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162DD71-038D-41C5-A0A4-EF90FC30E6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813FA53-0765-4968-88F2-372AC3D63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1B6430A-D99C-4ED8-81DF-06F3B1957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7B5C396-8563-4069-A77D-3E81B69E10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295366-BF5D-4906-97FD-BB0ABD804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980CBDB-D47B-434D-8212-1DFB306ECD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6B39241-46FC-47C3-8BB2-82AC585E1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92931E5-EA01-4BB6-A1EB-E9BAC2758C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017FEA4-669C-4287-93A4-112DB02B1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9D9C370-37C0-4BB3-93A7-3C0AD7F37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50C3CD-FDBB-4F01-83E2-8E0B2CCC4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EB6EDAA-7B51-4212-9DC5-1CC1233F1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A066168-7430-4E64-A79B-0EC6583AD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F03C5F-04C3-4CFD-86B4-858931B01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E774C1-B77D-4393-A98B-32F9600AF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CCF742A-F782-4FE9-A177-4EDDBB5D8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96AB775-C0FB-44D7-B3E3-6E8BACA255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8880BC5-F8A8-45B7-9786-D9897D4BFB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CC1A0A74-14BD-4510-B5F9-E1A9FB3F1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F917884-8FA8-46A2-9092-FB980754A3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255CA21-4BEF-4271-A1A0-7A7669CFD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D8E7410-051A-4DDC-9D47-2DC94036A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DFAE314-D286-4B8A-A1E0-50B52C2568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95906CF-357D-4A1B-BFE4-234D6350E3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78FB430-D865-458C-86E8-A3A6CDB5A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A188D8-0A60-4398-8EE4-34CE6D531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3FBA042-09F6-48CD-A6C0-41AED29AE3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7F4FD4-9AA6-4C7A-85A2-683BF96EA7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53065F6-C9D1-421E-9A30-D7026EECD8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92958A2E-EFDF-46DE-9300-65972A2E2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5592335-BF22-4943-8A0A-FCFC05F5EE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44862662-26AE-46B7-B2D9-CD4A957C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46DFBFE6-A176-45BC-9E72-EB0D582703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EEEC3F6-11FE-4C82-9761-D8061B40E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B4615EC-FEEA-4EE7-BD5F-8E2711A28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EDF8F3A-E06C-486A-B359-909EB58FB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3F428D1-961B-4F5D-B9F6-28AD6F9CA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3D3B112-DD63-4478-BF12-9AF9A9A052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29D4BEB-B5D2-426F-8F57-9A8171136A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5593D29-45F1-4BFA-B776-C703904A5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5F840C4-A1DA-46D5-B647-FF9004D75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9118BB0-A97D-4FB0-9ECC-F791B7854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782E6D12-6FF6-4A97-B4D5-01679F8774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CB9469A-82FB-445D-9D96-B1D03DB6B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9FB7DAE-67C5-464D-8886-443881117A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9CB1810-C863-4330-973A-5722128D5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1133033A-518F-4AAF-944A-DBCA5EE2EE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EA8ECB4-820E-41B7-9E45-6BF849DF5A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F4229C-8BA8-48DF-99E9-E2D3D9259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03C089D-EFE5-44DC-92AD-75177BB89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405365EE-24EC-41B5-B272-541EB45594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1A39B5B-2963-4B15-B674-947867C517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72B15D7D-5740-4741-A72A-8021905CA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F82EF67-CEE0-4EA5-9E4C-D7F8D798B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2F6DDC4-3404-4782-A82F-962188F5E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5CF538C-AC1E-4840-A21A-7B5C62BA5E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AED7502-E8F7-4178-B5C7-7D4F059580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F3DE0214-94D4-49FC-B957-6EE9BEBFD8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FA68DD-D4E6-4479-B4EF-E1CA6C7EC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4737A9BC-C8C1-4FCD-9957-4DDDC7FD53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ABD2E5E-89F5-4999-9AB0-DE55A3DE2D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DE3867D-4FF1-4515-9194-14D8E5F2DD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5356DB-B3EC-4812-8DC6-0188447D4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0D86246-96BB-450E-91E4-7DA3CC2632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DCC99FC-CF11-47B7-A2D3-FD634A143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1AF58C1-66B8-4AAD-B2B9-C0C86F6A3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EDBB56B-FA16-423C-9736-1FD026F13B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FC48652-E641-415C-BA83-751B7B2434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20748D8-D6F6-4506-8AA1-ECB21842C7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69D5103-6BEC-45A8-941A-5726663D9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EAB9919-CD71-46B5-8408-C107047CAC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3815960-CCE4-4AF3-9B7F-3024EFBCDA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9ABCEF5-62D9-4009-8DC7-D2E359ADE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893090D-2423-4D64-A733-77DD3AE72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BBF4506-C822-49C5-A5FF-5B77766AC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9DE7F6E-DC70-48A8-B3E8-6681731C43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5EC3B1B-E3C1-47C3-A1D7-7BAD0D533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F2F06EC-4636-424E-BF82-AF97E61802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F14AF88-25DF-4E14-9B9D-307A11117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C41E324-61AF-4340-B4E9-86DBFB349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CA020650-F205-4F95-B37B-5A96D0405F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12F8B5-54E1-4B31-B8C7-6B84C734E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6A423C2-8732-43DE-9082-167EF7BDB2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E0A9D1B1-8D57-41AE-803F-F1AF37D260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DE034126-A630-4F14-8696-E8B2D01C5B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CA9B959-DAC1-4402-A3DF-A3B46D98A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6B77F17C-2470-4601-8DDB-E83028204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B27AE6E-1AE1-462E-AF3F-AA696B6B1C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DD49940-F068-49A1-8E7C-3E96DF2E0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5403FE5-A12F-4573-A9E9-660B5F649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D12C3E30-5798-40D3-A54F-6F9C66321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5AADB71C-C726-4281-8A8B-52A2767D3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8399D9E-6806-4AE3-A4F2-176487E47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B390952-FBAF-496E-B313-EEAFB1991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0377C46-4114-4EEF-B809-0E6CC9A86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B83771-DD0C-4B56-9837-B99DB5F887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C9B5092-2BB8-4FA0-9B0E-DF7CEB9B0C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DC17D59-7FD9-46C4-AD6C-01B6B63C6E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9C319DC-BAF1-457B-9D01-F4C42788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F7AF1FB-5397-4662-B6A4-FB90988F1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D18840-4431-44BE-AFB1-8FD938261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FFAB6AB-A790-4488-B280-315E2FF75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189D335-EC62-4093-9D7B-AD4E55A35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D4746D4-2D0E-4262-8E0F-C4B886AA59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AB03C604-3BDF-48EB-B80C-FE091F47C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6173E73-821E-4B8E-AF7E-4B5A2C18A0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939588D-D9FD-41A9-A156-55792FA384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7FE59B8-E7AC-4130-9B61-F1F7A73D7C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924541C-B1B8-41F6-8A39-096147BDB7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C91810BD-6166-44B8-A08C-9B153293E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1D3F053-02C3-4C1B-82BD-0E3ACC2A6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1F9E115-E93D-4B97-AEF8-FADD17A729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E06C4-7E65-44A8-93E2-FEF3AB9C24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C8D0E9E-5FC7-4381-875A-CEDDD8A14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7E8D4D5-0558-49BB-A6DC-DC91AE64BD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796184-9AB0-46F1-AE7F-77B19C955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44D41D-8B0C-4A58-9546-8914BDECB9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F96F495-10AA-40F6-9ACB-4CFD6A620A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52D0E19-4475-4312-8741-45F08EA87D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AEEB842-5EF4-40A1-9046-72AFEDCC22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2C8D0F8-9F64-4E3D-8091-F1FA97DEA3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A34370-D4A1-4DD0-ADDF-4C1CB32FE5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B509D7F0-988C-43FC-9838-B83723E90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1D271DA-F8AC-4E4A-8482-6F0BC48D5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B4B2197A-0E36-4159-BEAB-614B32105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7A2F2C9-A29D-415D-B45E-37802E72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56B7B99-A5BD-4EC4-A989-44F77E340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17339E3-07F8-4F01-90EA-33690C0F53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AF91610-ED62-460D-91BC-44D503C5A3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E3C95AF-BB1C-44DA-A086-B2426FEB2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9C335BE-9388-4742-805A-0B058AEF0E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DEF47F7-4D19-4AFF-80FB-1A6E070A1F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FF5801B-0747-4C36-88B5-3DFDD864A4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F22A8A-4A3F-47C5-AFB1-DF7AA0B325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37A338-5401-4093-91F6-A58EDCE19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340DF7-A119-4245-A8D4-850AEC1EC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C26153-E752-477E-93A1-A96C3F272A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13F4E96-A978-4EC0-9C50-0B3BFD25C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E0AC89B-EA5C-49ED-BCFC-B1AEBB1E1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158D824-9AAC-4389-A38B-B062347550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F84BE9-C017-45D1-ABAC-047DB4947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0C120A0-F731-4299-A9D3-00483A46D1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DD43D73-864A-4096-BAD9-022FDC92F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30EAA1D-6B5A-400C-9C21-7127054E2E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0D75D8A-9EC4-4359-A18F-DA49F1E570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04E658B3-F2EA-43C0-BF56-4181A7E1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6C9581A-C3DC-4402-9C84-A2D062ECD3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FFE0FE0-CA06-4DCF-91AA-106B836B6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97C032C-8DAD-4717-866B-616371224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1471F46-22ED-4BD0-AF70-D487C3CB8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AA73B72-F7DF-4731-AA21-2C0CC7F91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20915E3-56A5-4BF0-816C-38F822305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3456310B-DF4E-4FB9-9CC7-3FBA68DC0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D2A01F7-7550-4A75-93B1-C5629D86E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52076BB-9803-41B2-9894-8A69B90E14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F9E3819-C482-44AD-A9C6-462FDBD8F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F1972D22-A149-4D0A-84F0-2C65EF2F9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9129874-1917-4D7F-988C-E10C49FBCE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733B265-3E86-4B1B-82FC-B302953F0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707DF1F5-76B8-4AF7-B9CC-4D1EE77EB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5669121-99AD-4DF0-8D4E-634758DC1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3DADB550-63A1-49D3-A75F-FD213A4E2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5C430B6-ECB1-4C2D-98FD-E6F74789EE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0D97B4D-228D-4816-BAEA-8D38B4EE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C0628A9C-F047-4DDD-8E08-EAF2F157E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60F67CC-4029-4F15-AE11-F229E8E2EC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2E33237-15DB-44F1-86FA-A7E65C72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66BCECA-F5FE-45A0-9F68-74C7420288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5965C3-387D-4BEB-B3D2-A115CE5BAC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ADC1E8-4357-42AA-879C-F9077B578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95B499B-4190-44A9-B184-575A75B6B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B3B6503-BD77-4C5A-90EB-CA0E99F25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9DF781-07CF-4067-ACE2-0ABCE89F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F0A2A65-3EFB-4738-B2D5-21D9F9674D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204EF5C-AD5D-45B4-A187-2A9735AD08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1DF178-CEAB-4350-8BB2-10218777E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CA559E7-59BC-4736-A524-79BB616A1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81F05A9A-9F48-4F32-ACCA-1D879C278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1324B77-8A6D-4FF7-86EF-94C1A0BD4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702467C-E9C1-46BD-A059-B8518123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9C913B1-3529-4CB1-A92A-826B80916C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ED7FC94-827C-447A-AC17-965F6D0E6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B9B02CA-3F56-4347-95F2-B68B538DB5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EB1A2CB-D3A9-4A64-8A83-175D57F65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DA9165B-B62F-4FA2-B3CD-5A9593D0E6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24ADB5D-DE0C-4013-8504-3E1DD5980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581489A4-2993-4725-BB2E-3CBADEDF4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80DD25E-5402-44FD-A6DD-6FA17489D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9F4C45C-E9C3-4D46-BA87-FE13B0571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28D2936-AB06-4429-81CA-F6CBA2F77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E3C27A27-63A7-4592-82D7-65CE95622D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D452BF6-CB61-43E2-973B-09024DE02D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DC2E23A-91FA-44B9-9E7B-7F164FED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A76672B-6728-4683-A799-52ADB7DA8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9C6EA3-06E7-4C12-90A5-F7009BAA3C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1AC8717-2058-42F8-BEC6-D29CB27681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0FA0CB9-CF3A-4E3F-9280-125F1B5BA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28921D9-D71C-4F27-B4A3-E982499DC3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8E1F091-6765-4525-9A0B-4586697A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DC6160C-8FAD-4D5F-974A-DEB0021FE2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CA1E1C1-4B07-4EC5-A7EC-2F41DC3CDF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E75968D-121F-4CDB-B2B0-97D270636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BA079F1-B6E2-4A56-905C-2142C9079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253E703-4378-4B7C-AC2C-EE3253108E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D8537D-82D5-4F0A-9A8B-C71B093E4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8BFFE78-555C-41D2-B8A0-3B51E5D01C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CDC5AF3F-A7A1-4A80-A438-4289143CF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15963CAF-D939-4852-8D65-B978D1071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0025FB5-DFAA-4F41-87CF-FB19196E4C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1279FB7-C7F6-4235-B5AB-0B8369BC0F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0BC732-95EE-41A2-A3D0-9936BD000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694D7E4-69C5-472F-A1F0-C41AA100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EDAC6B4-E6CC-4369-AFD8-B9B8B579E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81559DB-A666-4476-8B11-C11E0B563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63832E7-69BF-4768-8ECB-F55C52A4EA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F1FC497-AAD3-46CD-9601-7F5C5C336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6589F35-604D-4E30-8A9A-E67EE6391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3E10154-606F-40B1-8D29-640F7A14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B17500FE-49CB-4315-83C7-2A6217E24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DDF7D5A-9D32-4229-B697-5EC1C7F6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BD17B1-11C8-4BA2-BBA2-ED97E73E1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19B3979-0DAC-4225-B630-DC0966CA0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77A5866-E158-4AC2-84ED-D5A9815219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238CAD2-96D7-44AF-A0F7-B41099990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057F670-54BC-4FB8-89E1-F972ADE9D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1DBE7EC-8BF8-4789-BD4B-49A200A2FE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50E8E7F-766B-40C0-ABF0-3A9BF618A7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E8C2DE6-F544-4951-A438-7D6EA7FEA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B014847C-14ED-4E79-A224-AB667958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C1EB9C5D-A511-44D2-A6D4-45EC7A853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BEE888B6-7A66-4726-92AD-6DC96459BF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80F8549-7886-46AD-8F92-BE1F39300F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2E86A4C-48EF-49D2-88B7-6F837E5B0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B4C2719-B082-4A30-B3A4-AFD12C551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E2AEC9A-DB60-45D7-8A2D-806D1120D6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6D0374E0-7EA1-4A21-AE04-A677CA2503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BE8C02-6FEC-4FE5-9FA1-E237FB49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6327D7B-9A3F-441A-8638-6EB5967B44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2A4AA44-964D-4C12-BF88-DE876D5479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1FBB30C-9E8D-483C-99A2-55BB049EF7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190DC46-9DA8-472D-A9B8-AFC8910F1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9F43AFD-6652-4C64-9328-4A24B2436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5308BAA-1D9C-42E3-8F49-4574F2CCCD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CB7508-CEFF-41CE-BC06-4773918CA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DFA7D4D-8594-453D-A29B-91614C5E16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A1C8173-F98E-4342-9653-EF0A07E0A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D0B90B-A373-4884-96AE-7E959C0CD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B726ACAE-8A38-4885-8222-2285833AE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71C2B9E-3BED-4909-9A3A-82B3D7DF17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987CFD3-61B1-4C12-B668-16E7C24B0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A666D4D-01D9-424F-9028-77A347F539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853A7BE-17C5-4446-AF4E-85389339DB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A6900B-BC90-47AF-A146-53A7FDB50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40C310B-DEEF-4F76-93DF-58F5F12D67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CD026CF6-AE4E-4E3E-A630-DD2867F28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CAEFFA-6EC6-4A52-A610-55731512F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1D0CB80-7982-4C18-BA2F-1228A0BE8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E6F23F5-67EF-4857-9B5A-14F4239A5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3EDD137-0C67-4126-AA0C-F123D0A5F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F3FC8705-779A-4482-ABD9-53CCBE1E3F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48F5F08-C4E8-43A6-AB27-9BF0D19448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3008E42-5F7F-4154-B853-14E2A28221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BA9F147-39C2-41C7-9DC3-A1BA76164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F97814F-9484-4CAB-B1E9-54A9F5AF1E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AA1855-D2C5-4823-A454-643A43F8F0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89F3738A-90D6-4983-A6AD-9352D1C39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33B8FA5-ED8E-4F43-9461-67FB6A7AF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A2ED0EA-1696-4FB9-BA2C-50B0E98665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A9D77E8-CCAE-4653-9E1C-6790BF19BB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A4A702D-D3DE-4428-8586-601B0A03F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455B715-2E6C-4310-B733-147FA8C35C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988B8AF3-84A8-4975-9B35-73215A6897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02" name="Line 1">
          <a:extLst>
            <a:ext uri="{FF2B5EF4-FFF2-40B4-BE49-F238E27FC236}">
              <a16:creationId xmlns:a16="http://schemas.microsoft.com/office/drawing/2014/main" id="{58AF9EEB-497A-4FCD-82A7-63751ABD1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3" name="Line 2">
          <a:extLst>
            <a:ext uri="{FF2B5EF4-FFF2-40B4-BE49-F238E27FC236}">
              <a16:creationId xmlns:a16="http://schemas.microsoft.com/office/drawing/2014/main" id="{6DED6281-15B5-4648-A744-9CE4C778FE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4" name="Line 3">
          <a:extLst>
            <a:ext uri="{FF2B5EF4-FFF2-40B4-BE49-F238E27FC236}">
              <a16:creationId xmlns:a16="http://schemas.microsoft.com/office/drawing/2014/main" id="{56E16DDA-F1C0-4341-862F-E5447B6BD8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05" name="Line 1">
          <a:extLst>
            <a:ext uri="{FF2B5EF4-FFF2-40B4-BE49-F238E27FC236}">
              <a16:creationId xmlns:a16="http://schemas.microsoft.com/office/drawing/2014/main" id="{5F009F80-D15C-4284-9F94-53B87C5816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6" name="Line 2">
          <a:extLst>
            <a:ext uri="{FF2B5EF4-FFF2-40B4-BE49-F238E27FC236}">
              <a16:creationId xmlns:a16="http://schemas.microsoft.com/office/drawing/2014/main" id="{3B3AB8A5-75D1-468B-AC9D-96FD034A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7" name="Line 3">
          <a:extLst>
            <a:ext uri="{FF2B5EF4-FFF2-40B4-BE49-F238E27FC236}">
              <a16:creationId xmlns:a16="http://schemas.microsoft.com/office/drawing/2014/main" id="{972AEAF1-6B1B-4C3D-91AF-9733A6A3FF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08" name="Line 1">
          <a:extLst>
            <a:ext uri="{FF2B5EF4-FFF2-40B4-BE49-F238E27FC236}">
              <a16:creationId xmlns:a16="http://schemas.microsoft.com/office/drawing/2014/main" id="{5B4175CC-6196-4A0F-9EFD-D854447DC3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9" name="Line 2">
          <a:extLst>
            <a:ext uri="{FF2B5EF4-FFF2-40B4-BE49-F238E27FC236}">
              <a16:creationId xmlns:a16="http://schemas.microsoft.com/office/drawing/2014/main" id="{F48AE241-6F3B-490E-AEE1-FCD7765BD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0" name="Line 3">
          <a:extLst>
            <a:ext uri="{FF2B5EF4-FFF2-40B4-BE49-F238E27FC236}">
              <a16:creationId xmlns:a16="http://schemas.microsoft.com/office/drawing/2014/main" id="{2F83C817-4837-4128-BFA1-BD85FA70D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11" name="Line 1">
          <a:extLst>
            <a:ext uri="{FF2B5EF4-FFF2-40B4-BE49-F238E27FC236}">
              <a16:creationId xmlns:a16="http://schemas.microsoft.com/office/drawing/2014/main" id="{32BEED29-762A-4499-938E-7BB317680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12" name="Line 2">
          <a:extLst>
            <a:ext uri="{FF2B5EF4-FFF2-40B4-BE49-F238E27FC236}">
              <a16:creationId xmlns:a16="http://schemas.microsoft.com/office/drawing/2014/main" id="{3F853D1B-D9AB-4A62-BE39-614C372F43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3" name="Line 3">
          <a:extLst>
            <a:ext uri="{FF2B5EF4-FFF2-40B4-BE49-F238E27FC236}">
              <a16:creationId xmlns:a16="http://schemas.microsoft.com/office/drawing/2014/main" id="{0602C38F-61E4-4F13-8A75-6D2B38FF7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14" name="Line 1">
          <a:extLst>
            <a:ext uri="{FF2B5EF4-FFF2-40B4-BE49-F238E27FC236}">
              <a16:creationId xmlns:a16="http://schemas.microsoft.com/office/drawing/2014/main" id="{5545843E-34FC-4DDF-B4CD-81BC3302A3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15" name="Line 2">
          <a:extLst>
            <a:ext uri="{FF2B5EF4-FFF2-40B4-BE49-F238E27FC236}">
              <a16:creationId xmlns:a16="http://schemas.microsoft.com/office/drawing/2014/main" id="{0B86E1BF-7493-4AA2-ACE7-D716390625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6" name="Line 3">
          <a:extLst>
            <a:ext uri="{FF2B5EF4-FFF2-40B4-BE49-F238E27FC236}">
              <a16:creationId xmlns:a16="http://schemas.microsoft.com/office/drawing/2014/main" id="{4FFE539A-2BC0-4512-922D-F7AA712A0A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17" name="Line 1">
          <a:extLst>
            <a:ext uri="{FF2B5EF4-FFF2-40B4-BE49-F238E27FC236}">
              <a16:creationId xmlns:a16="http://schemas.microsoft.com/office/drawing/2014/main" id="{26205C87-32E6-4C3C-AB7F-82D059747B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18" name="Line 2">
          <a:extLst>
            <a:ext uri="{FF2B5EF4-FFF2-40B4-BE49-F238E27FC236}">
              <a16:creationId xmlns:a16="http://schemas.microsoft.com/office/drawing/2014/main" id="{57B0048C-69D3-4A6D-B59D-A3739B8302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9" name="Line 3">
          <a:extLst>
            <a:ext uri="{FF2B5EF4-FFF2-40B4-BE49-F238E27FC236}">
              <a16:creationId xmlns:a16="http://schemas.microsoft.com/office/drawing/2014/main" id="{48460FC7-DF5E-4F45-AD13-CA1E1A10A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0" name="Line 1">
          <a:extLst>
            <a:ext uri="{FF2B5EF4-FFF2-40B4-BE49-F238E27FC236}">
              <a16:creationId xmlns:a16="http://schemas.microsoft.com/office/drawing/2014/main" id="{6E81A885-E0ED-4057-96A3-676F1A8B3E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21" name="Line 2">
          <a:extLst>
            <a:ext uri="{FF2B5EF4-FFF2-40B4-BE49-F238E27FC236}">
              <a16:creationId xmlns:a16="http://schemas.microsoft.com/office/drawing/2014/main" id="{5F15D857-A20A-4C69-8C94-C4D03B442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22" name="Line 3">
          <a:extLst>
            <a:ext uri="{FF2B5EF4-FFF2-40B4-BE49-F238E27FC236}">
              <a16:creationId xmlns:a16="http://schemas.microsoft.com/office/drawing/2014/main" id="{36DD690F-575E-4760-B5BC-697120E44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3" name="Line 1">
          <a:extLst>
            <a:ext uri="{FF2B5EF4-FFF2-40B4-BE49-F238E27FC236}">
              <a16:creationId xmlns:a16="http://schemas.microsoft.com/office/drawing/2014/main" id="{72AC2331-3807-4AA2-AD9C-99CF5D0EB7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24" name="Line 2">
          <a:extLst>
            <a:ext uri="{FF2B5EF4-FFF2-40B4-BE49-F238E27FC236}">
              <a16:creationId xmlns:a16="http://schemas.microsoft.com/office/drawing/2014/main" id="{7FF98223-07B6-403D-92BA-C19C81CA8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25" name="Line 3">
          <a:extLst>
            <a:ext uri="{FF2B5EF4-FFF2-40B4-BE49-F238E27FC236}">
              <a16:creationId xmlns:a16="http://schemas.microsoft.com/office/drawing/2014/main" id="{C08CC804-A685-4572-B77E-E798248BF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6" name="Line 1">
          <a:extLst>
            <a:ext uri="{FF2B5EF4-FFF2-40B4-BE49-F238E27FC236}">
              <a16:creationId xmlns:a16="http://schemas.microsoft.com/office/drawing/2014/main" id="{0F3A92E1-166F-41A9-A123-18C3707E05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27" name="Line 2">
          <a:extLst>
            <a:ext uri="{FF2B5EF4-FFF2-40B4-BE49-F238E27FC236}">
              <a16:creationId xmlns:a16="http://schemas.microsoft.com/office/drawing/2014/main" id="{729D34A4-31FC-46D2-AE21-47A34C7F69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28" name="Line 3">
          <a:extLst>
            <a:ext uri="{FF2B5EF4-FFF2-40B4-BE49-F238E27FC236}">
              <a16:creationId xmlns:a16="http://schemas.microsoft.com/office/drawing/2014/main" id="{1DC9F811-4B30-4350-BE30-6BD1E4042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9" name="Line 1">
          <a:extLst>
            <a:ext uri="{FF2B5EF4-FFF2-40B4-BE49-F238E27FC236}">
              <a16:creationId xmlns:a16="http://schemas.microsoft.com/office/drawing/2014/main" id="{E3630180-1A49-4F38-8442-87E70777A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0" name="Line 2">
          <a:extLst>
            <a:ext uri="{FF2B5EF4-FFF2-40B4-BE49-F238E27FC236}">
              <a16:creationId xmlns:a16="http://schemas.microsoft.com/office/drawing/2014/main" id="{364CC5CA-D19A-4DCE-9C6A-E71E39A85E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31" name="Line 3">
          <a:extLst>
            <a:ext uri="{FF2B5EF4-FFF2-40B4-BE49-F238E27FC236}">
              <a16:creationId xmlns:a16="http://schemas.microsoft.com/office/drawing/2014/main" id="{9D4A96D3-003D-4B93-AB76-60F1868491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32" name="Line 1">
          <a:extLst>
            <a:ext uri="{FF2B5EF4-FFF2-40B4-BE49-F238E27FC236}">
              <a16:creationId xmlns:a16="http://schemas.microsoft.com/office/drawing/2014/main" id="{EF9B2D08-C2EE-4426-96F9-A9A29B714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3" name="Line 2">
          <a:extLst>
            <a:ext uri="{FF2B5EF4-FFF2-40B4-BE49-F238E27FC236}">
              <a16:creationId xmlns:a16="http://schemas.microsoft.com/office/drawing/2014/main" id="{DF54FB1E-EA79-4EFC-8E9A-B27604F2A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34" name="Line 3">
          <a:extLst>
            <a:ext uri="{FF2B5EF4-FFF2-40B4-BE49-F238E27FC236}">
              <a16:creationId xmlns:a16="http://schemas.microsoft.com/office/drawing/2014/main" id="{B47B7633-B212-45A5-A5EF-F38B10A89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35" name="Line 1">
          <a:extLst>
            <a:ext uri="{FF2B5EF4-FFF2-40B4-BE49-F238E27FC236}">
              <a16:creationId xmlns:a16="http://schemas.microsoft.com/office/drawing/2014/main" id="{0C473B92-CE9D-4207-A935-A20B29266B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6" name="Line 2">
          <a:extLst>
            <a:ext uri="{FF2B5EF4-FFF2-40B4-BE49-F238E27FC236}">
              <a16:creationId xmlns:a16="http://schemas.microsoft.com/office/drawing/2014/main" id="{C8E36F92-F0C5-44A8-8C96-2BE9B62E0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37" name="Line 3">
          <a:extLst>
            <a:ext uri="{FF2B5EF4-FFF2-40B4-BE49-F238E27FC236}">
              <a16:creationId xmlns:a16="http://schemas.microsoft.com/office/drawing/2014/main" id="{5D8E06BE-737E-4967-B3EC-1A7D07BC9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38" name="Line 1">
          <a:extLst>
            <a:ext uri="{FF2B5EF4-FFF2-40B4-BE49-F238E27FC236}">
              <a16:creationId xmlns:a16="http://schemas.microsoft.com/office/drawing/2014/main" id="{1C12F297-B33E-4515-84E1-598FC2555E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9" name="Line 2">
          <a:extLst>
            <a:ext uri="{FF2B5EF4-FFF2-40B4-BE49-F238E27FC236}">
              <a16:creationId xmlns:a16="http://schemas.microsoft.com/office/drawing/2014/main" id="{6208BFF0-3110-4B4E-A314-4E382CEBD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0" name="Line 3">
          <a:extLst>
            <a:ext uri="{FF2B5EF4-FFF2-40B4-BE49-F238E27FC236}">
              <a16:creationId xmlns:a16="http://schemas.microsoft.com/office/drawing/2014/main" id="{660ED551-42DB-43AE-B1D1-676C0D9FA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41" name="Line 1">
          <a:extLst>
            <a:ext uri="{FF2B5EF4-FFF2-40B4-BE49-F238E27FC236}">
              <a16:creationId xmlns:a16="http://schemas.microsoft.com/office/drawing/2014/main" id="{221152D6-161B-4E1D-AA45-85805D7614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42" name="Line 2">
          <a:extLst>
            <a:ext uri="{FF2B5EF4-FFF2-40B4-BE49-F238E27FC236}">
              <a16:creationId xmlns:a16="http://schemas.microsoft.com/office/drawing/2014/main" id="{ABFB1090-5E06-4B28-996D-0B9206FEFD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3" name="Line 3">
          <a:extLst>
            <a:ext uri="{FF2B5EF4-FFF2-40B4-BE49-F238E27FC236}">
              <a16:creationId xmlns:a16="http://schemas.microsoft.com/office/drawing/2014/main" id="{AB1E6876-8A71-4700-952D-7A58C3C970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44" name="Line 1">
          <a:extLst>
            <a:ext uri="{FF2B5EF4-FFF2-40B4-BE49-F238E27FC236}">
              <a16:creationId xmlns:a16="http://schemas.microsoft.com/office/drawing/2014/main" id="{59C67ACC-E50B-4CB5-AE1E-610894CAD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45" name="Line 2">
          <a:extLst>
            <a:ext uri="{FF2B5EF4-FFF2-40B4-BE49-F238E27FC236}">
              <a16:creationId xmlns:a16="http://schemas.microsoft.com/office/drawing/2014/main" id="{016985AD-1151-475A-9B00-DAB42A0C4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6" name="Line 3">
          <a:extLst>
            <a:ext uri="{FF2B5EF4-FFF2-40B4-BE49-F238E27FC236}">
              <a16:creationId xmlns:a16="http://schemas.microsoft.com/office/drawing/2014/main" id="{80A49BA2-998E-425A-B6A7-033BB6E5FC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47" name="Line 1">
          <a:extLst>
            <a:ext uri="{FF2B5EF4-FFF2-40B4-BE49-F238E27FC236}">
              <a16:creationId xmlns:a16="http://schemas.microsoft.com/office/drawing/2014/main" id="{2D767EC9-F564-4577-80CA-A022A0EA89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48" name="Line 2">
          <a:extLst>
            <a:ext uri="{FF2B5EF4-FFF2-40B4-BE49-F238E27FC236}">
              <a16:creationId xmlns:a16="http://schemas.microsoft.com/office/drawing/2014/main" id="{FCDCB188-F694-4837-8D24-66AEB8398B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9" name="Line 3">
          <a:extLst>
            <a:ext uri="{FF2B5EF4-FFF2-40B4-BE49-F238E27FC236}">
              <a16:creationId xmlns:a16="http://schemas.microsoft.com/office/drawing/2014/main" id="{B236FC82-06F1-4B7C-A168-31DA880C8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0" name="Line 1">
          <a:extLst>
            <a:ext uri="{FF2B5EF4-FFF2-40B4-BE49-F238E27FC236}">
              <a16:creationId xmlns:a16="http://schemas.microsoft.com/office/drawing/2014/main" id="{5C766220-190E-4F50-B77C-B78E3A473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51" name="Line 2">
          <a:extLst>
            <a:ext uri="{FF2B5EF4-FFF2-40B4-BE49-F238E27FC236}">
              <a16:creationId xmlns:a16="http://schemas.microsoft.com/office/drawing/2014/main" id="{EEB709F6-6F40-4B7E-882D-B168672D3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52" name="Line 3">
          <a:extLst>
            <a:ext uri="{FF2B5EF4-FFF2-40B4-BE49-F238E27FC236}">
              <a16:creationId xmlns:a16="http://schemas.microsoft.com/office/drawing/2014/main" id="{19656D92-65F9-47B5-9C72-ED3EB12DFB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3" name="Line 1">
          <a:extLst>
            <a:ext uri="{FF2B5EF4-FFF2-40B4-BE49-F238E27FC236}">
              <a16:creationId xmlns:a16="http://schemas.microsoft.com/office/drawing/2014/main" id="{E73B75E5-CECB-4534-9E2D-6647E08F1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54" name="Line 2">
          <a:extLst>
            <a:ext uri="{FF2B5EF4-FFF2-40B4-BE49-F238E27FC236}">
              <a16:creationId xmlns:a16="http://schemas.microsoft.com/office/drawing/2014/main" id="{E1E64D73-4B25-4FDC-8216-968DEB94D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55" name="Line 3">
          <a:extLst>
            <a:ext uri="{FF2B5EF4-FFF2-40B4-BE49-F238E27FC236}">
              <a16:creationId xmlns:a16="http://schemas.microsoft.com/office/drawing/2014/main" id="{3769A89D-CF6D-434A-A1D9-1F2A7D3CDC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6" name="Line 1">
          <a:extLst>
            <a:ext uri="{FF2B5EF4-FFF2-40B4-BE49-F238E27FC236}">
              <a16:creationId xmlns:a16="http://schemas.microsoft.com/office/drawing/2014/main" id="{8F4339B4-8633-4E9E-AB3D-861F2B708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57" name="Line 2">
          <a:extLst>
            <a:ext uri="{FF2B5EF4-FFF2-40B4-BE49-F238E27FC236}">
              <a16:creationId xmlns:a16="http://schemas.microsoft.com/office/drawing/2014/main" id="{8DB622EA-E32B-4326-9450-DF185EC661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58" name="Line 3">
          <a:extLst>
            <a:ext uri="{FF2B5EF4-FFF2-40B4-BE49-F238E27FC236}">
              <a16:creationId xmlns:a16="http://schemas.microsoft.com/office/drawing/2014/main" id="{810212D2-C850-42FF-AC1C-CFC48CF23F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9" name="Line 1">
          <a:extLst>
            <a:ext uri="{FF2B5EF4-FFF2-40B4-BE49-F238E27FC236}">
              <a16:creationId xmlns:a16="http://schemas.microsoft.com/office/drawing/2014/main" id="{9D0374CA-7CCF-426F-BE8D-D3D7A0FC4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0" name="Line 2">
          <a:extLst>
            <a:ext uri="{FF2B5EF4-FFF2-40B4-BE49-F238E27FC236}">
              <a16:creationId xmlns:a16="http://schemas.microsoft.com/office/drawing/2014/main" id="{8D205C91-FFFE-4C0D-BEED-CAAAAEEB56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61" name="Line 3">
          <a:extLst>
            <a:ext uri="{FF2B5EF4-FFF2-40B4-BE49-F238E27FC236}">
              <a16:creationId xmlns:a16="http://schemas.microsoft.com/office/drawing/2014/main" id="{7174E39C-98FD-4D28-8ACF-075C2BE36A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62" name="Line 1">
          <a:extLst>
            <a:ext uri="{FF2B5EF4-FFF2-40B4-BE49-F238E27FC236}">
              <a16:creationId xmlns:a16="http://schemas.microsoft.com/office/drawing/2014/main" id="{82FD0FDF-8055-42C6-990D-74F5CD965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3" name="Line 2">
          <a:extLst>
            <a:ext uri="{FF2B5EF4-FFF2-40B4-BE49-F238E27FC236}">
              <a16:creationId xmlns:a16="http://schemas.microsoft.com/office/drawing/2014/main" id="{D34D872E-91F4-422A-AB1D-B7C280A184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64" name="Line 3">
          <a:extLst>
            <a:ext uri="{FF2B5EF4-FFF2-40B4-BE49-F238E27FC236}">
              <a16:creationId xmlns:a16="http://schemas.microsoft.com/office/drawing/2014/main" id="{0B1A7E7D-4335-4D52-A6A9-6703F05B85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65" name="Line 1">
          <a:extLst>
            <a:ext uri="{FF2B5EF4-FFF2-40B4-BE49-F238E27FC236}">
              <a16:creationId xmlns:a16="http://schemas.microsoft.com/office/drawing/2014/main" id="{5A9E3945-E20C-473A-BD2A-D7D81603B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6" name="Line 2">
          <a:extLst>
            <a:ext uri="{FF2B5EF4-FFF2-40B4-BE49-F238E27FC236}">
              <a16:creationId xmlns:a16="http://schemas.microsoft.com/office/drawing/2014/main" id="{D23C565D-FB0D-4ADB-A5D1-67FFFC2DF2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67" name="Line 3">
          <a:extLst>
            <a:ext uri="{FF2B5EF4-FFF2-40B4-BE49-F238E27FC236}">
              <a16:creationId xmlns:a16="http://schemas.microsoft.com/office/drawing/2014/main" id="{7840B171-283F-4DC1-838D-8F455652D9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68" name="Line 1">
          <a:extLst>
            <a:ext uri="{FF2B5EF4-FFF2-40B4-BE49-F238E27FC236}">
              <a16:creationId xmlns:a16="http://schemas.microsoft.com/office/drawing/2014/main" id="{44D19C82-DFC2-4683-9B2D-44331AA1FF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9" name="Line 2">
          <a:extLst>
            <a:ext uri="{FF2B5EF4-FFF2-40B4-BE49-F238E27FC236}">
              <a16:creationId xmlns:a16="http://schemas.microsoft.com/office/drawing/2014/main" id="{648D4111-CDD1-47F8-8B63-CA895B9D3C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0" name="Line 3">
          <a:extLst>
            <a:ext uri="{FF2B5EF4-FFF2-40B4-BE49-F238E27FC236}">
              <a16:creationId xmlns:a16="http://schemas.microsoft.com/office/drawing/2014/main" id="{D69D121B-CD5E-460D-8345-9D323FC2F2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71" name="Line 1">
          <a:extLst>
            <a:ext uri="{FF2B5EF4-FFF2-40B4-BE49-F238E27FC236}">
              <a16:creationId xmlns:a16="http://schemas.microsoft.com/office/drawing/2014/main" id="{D8D47F53-DC0D-4B11-BD79-67FF71CE2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72" name="Line 2">
          <a:extLst>
            <a:ext uri="{FF2B5EF4-FFF2-40B4-BE49-F238E27FC236}">
              <a16:creationId xmlns:a16="http://schemas.microsoft.com/office/drawing/2014/main" id="{3FE0B5A2-123B-46EF-BCA3-7AA6FA8326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3" name="Line 3">
          <a:extLst>
            <a:ext uri="{FF2B5EF4-FFF2-40B4-BE49-F238E27FC236}">
              <a16:creationId xmlns:a16="http://schemas.microsoft.com/office/drawing/2014/main" id="{B84426C8-F6C3-4A27-9569-A27D8DFE6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74" name="Line 1">
          <a:extLst>
            <a:ext uri="{FF2B5EF4-FFF2-40B4-BE49-F238E27FC236}">
              <a16:creationId xmlns:a16="http://schemas.microsoft.com/office/drawing/2014/main" id="{35132F9E-B775-4E26-914D-9F60AB7F4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75" name="Line 2">
          <a:extLst>
            <a:ext uri="{FF2B5EF4-FFF2-40B4-BE49-F238E27FC236}">
              <a16:creationId xmlns:a16="http://schemas.microsoft.com/office/drawing/2014/main" id="{3019E944-05A8-41DF-BB5C-1D73EEB6C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6" name="Line 3">
          <a:extLst>
            <a:ext uri="{FF2B5EF4-FFF2-40B4-BE49-F238E27FC236}">
              <a16:creationId xmlns:a16="http://schemas.microsoft.com/office/drawing/2014/main" id="{D474AC87-FC02-4FD7-8937-5200EB9984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77" name="Line 1">
          <a:extLst>
            <a:ext uri="{FF2B5EF4-FFF2-40B4-BE49-F238E27FC236}">
              <a16:creationId xmlns:a16="http://schemas.microsoft.com/office/drawing/2014/main" id="{CABA969C-9422-4BB7-A4BC-E6A29CCE3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78" name="Line 2">
          <a:extLst>
            <a:ext uri="{FF2B5EF4-FFF2-40B4-BE49-F238E27FC236}">
              <a16:creationId xmlns:a16="http://schemas.microsoft.com/office/drawing/2014/main" id="{FEE59048-7933-4368-BFA9-09C962493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9" name="Line 3">
          <a:extLst>
            <a:ext uri="{FF2B5EF4-FFF2-40B4-BE49-F238E27FC236}">
              <a16:creationId xmlns:a16="http://schemas.microsoft.com/office/drawing/2014/main" id="{0DE49AAF-7880-471C-B542-54F862396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0" name="Line 1">
          <a:extLst>
            <a:ext uri="{FF2B5EF4-FFF2-40B4-BE49-F238E27FC236}">
              <a16:creationId xmlns:a16="http://schemas.microsoft.com/office/drawing/2014/main" id="{49584303-08EE-46CB-98C5-9F2CBBE409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81" name="Line 2">
          <a:extLst>
            <a:ext uri="{FF2B5EF4-FFF2-40B4-BE49-F238E27FC236}">
              <a16:creationId xmlns:a16="http://schemas.microsoft.com/office/drawing/2014/main" id="{292A30EE-62D6-4B8F-A6CB-F791E4C70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82" name="Line 3">
          <a:extLst>
            <a:ext uri="{FF2B5EF4-FFF2-40B4-BE49-F238E27FC236}">
              <a16:creationId xmlns:a16="http://schemas.microsoft.com/office/drawing/2014/main" id="{51EB9E94-8D8A-4B36-B277-4B701D3EA6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3" name="Line 1">
          <a:extLst>
            <a:ext uri="{FF2B5EF4-FFF2-40B4-BE49-F238E27FC236}">
              <a16:creationId xmlns:a16="http://schemas.microsoft.com/office/drawing/2014/main" id="{F36A8FCF-554D-4DBE-A555-E739FDEC7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84" name="Line 2">
          <a:extLst>
            <a:ext uri="{FF2B5EF4-FFF2-40B4-BE49-F238E27FC236}">
              <a16:creationId xmlns:a16="http://schemas.microsoft.com/office/drawing/2014/main" id="{EB21B281-16BF-4785-AE34-D0912D128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85" name="Line 3">
          <a:extLst>
            <a:ext uri="{FF2B5EF4-FFF2-40B4-BE49-F238E27FC236}">
              <a16:creationId xmlns:a16="http://schemas.microsoft.com/office/drawing/2014/main" id="{53A9A9EF-81A0-47B6-981C-8AA6C2C2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6" name="Line 1">
          <a:extLst>
            <a:ext uri="{FF2B5EF4-FFF2-40B4-BE49-F238E27FC236}">
              <a16:creationId xmlns:a16="http://schemas.microsoft.com/office/drawing/2014/main" id="{6968EA7F-D7D2-4E7F-934D-175B7F275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87" name="Line 2">
          <a:extLst>
            <a:ext uri="{FF2B5EF4-FFF2-40B4-BE49-F238E27FC236}">
              <a16:creationId xmlns:a16="http://schemas.microsoft.com/office/drawing/2014/main" id="{0DEE9986-ED10-45DF-AE8C-2EC7DF2840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88" name="Line 3">
          <a:extLst>
            <a:ext uri="{FF2B5EF4-FFF2-40B4-BE49-F238E27FC236}">
              <a16:creationId xmlns:a16="http://schemas.microsoft.com/office/drawing/2014/main" id="{8ABD27F2-B808-4923-91EE-C14318EAC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9" name="Line 1">
          <a:extLst>
            <a:ext uri="{FF2B5EF4-FFF2-40B4-BE49-F238E27FC236}">
              <a16:creationId xmlns:a16="http://schemas.microsoft.com/office/drawing/2014/main" id="{40E86038-BE43-4D9C-9564-54AD40506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0" name="Line 2">
          <a:extLst>
            <a:ext uri="{FF2B5EF4-FFF2-40B4-BE49-F238E27FC236}">
              <a16:creationId xmlns:a16="http://schemas.microsoft.com/office/drawing/2014/main" id="{328B50B3-B4AD-4BF6-91CA-F6538C85D7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91" name="Line 3">
          <a:extLst>
            <a:ext uri="{FF2B5EF4-FFF2-40B4-BE49-F238E27FC236}">
              <a16:creationId xmlns:a16="http://schemas.microsoft.com/office/drawing/2014/main" id="{F3F5093A-0A0B-4623-8089-051C08AD9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92" name="Line 1">
          <a:extLst>
            <a:ext uri="{FF2B5EF4-FFF2-40B4-BE49-F238E27FC236}">
              <a16:creationId xmlns:a16="http://schemas.microsoft.com/office/drawing/2014/main" id="{EDE2BEAA-7C9B-49F5-9D1D-E5C8F92582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3" name="Line 2">
          <a:extLst>
            <a:ext uri="{FF2B5EF4-FFF2-40B4-BE49-F238E27FC236}">
              <a16:creationId xmlns:a16="http://schemas.microsoft.com/office/drawing/2014/main" id="{7A77B862-D0F7-4B90-90DB-E3E7B4AB90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94" name="Line 3">
          <a:extLst>
            <a:ext uri="{FF2B5EF4-FFF2-40B4-BE49-F238E27FC236}">
              <a16:creationId xmlns:a16="http://schemas.microsoft.com/office/drawing/2014/main" id="{ED54AA01-BBB9-4F78-B322-090C46A745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95" name="Line 1">
          <a:extLst>
            <a:ext uri="{FF2B5EF4-FFF2-40B4-BE49-F238E27FC236}">
              <a16:creationId xmlns:a16="http://schemas.microsoft.com/office/drawing/2014/main" id="{F857875B-E33D-4664-B5E9-5CBB044CC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6" name="Line 2">
          <a:extLst>
            <a:ext uri="{FF2B5EF4-FFF2-40B4-BE49-F238E27FC236}">
              <a16:creationId xmlns:a16="http://schemas.microsoft.com/office/drawing/2014/main" id="{6555FDB1-A6F0-4927-8244-60D7A14DF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97" name="Line 3">
          <a:extLst>
            <a:ext uri="{FF2B5EF4-FFF2-40B4-BE49-F238E27FC236}">
              <a16:creationId xmlns:a16="http://schemas.microsoft.com/office/drawing/2014/main" id="{82B0DBAD-B372-46D2-A2CA-E94C66EB02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98" name="Line 1">
          <a:extLst>
            <a:ext uri="{FF2B5EF4-FFF2-40B4-BE49-F238E27FC236}">
              <a16:creationId xmlns:a16="http://schemas.microsoft.com/office/drawing/2014/main" id="{EB64699C-2332-44DD-ABBC-844463278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9" name="Line 2">
          <a:extLst>
            <a:ext uri="{FF2B5EF4-FFF2-40B4-BE49-F238E27FC236}">
              <a16:creationId xmlns:a16="http://schemas.microsoft.com/office/drawing/2014/main" id="{1EA846D0-BEB8-44DF-95FA-D5AED6C81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0" name="Line 3">
          <a:extLst>
            <a:ext uri="{FF2B5EF4-FFF2-40B4-BE49-F238E27FC236}">
              <a16:creationId xmlns:a16="http://schemas.microsoft.com/office/drawing/2014/main" id="{52567B22-E8E1-4981-A6B0-DF0A7A9C0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01" name="Line 1">
          <a:extLst>
            <a:ext uri="{FF2B5EF4-FFF2-40B4-BE49-F238E27FC236}">
              <a16:creationId xmlns:a16="http://schemas.microsoft.com/office/drawing/2014/main" id="{86DC783A-75E4-4556-94F6-BBDD2BD2F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02" name="Line 2">
          <a:extLst>
            <a:ext uri="{FF2B5EF4-FFF2-40B4-BE49-F238E27FC236}">
              <a16:creationId xmlns:a16="http://schemas.microsoft.com/office/drawing/2014/main" id="{749CE08D-DD7C-4F18-9CB5-5E9388A57D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3" name="Line 3">
          <a:extLst>
            <a:ext uri="{FF2B5EF4-FFF2-40B4-BE49-F238E27FC236}">
              <a16:creationId xmlns:a16="http://schemas.microsoft.com/office/drawing/2014/main" id="{43735FE3-B924-48A4-A504-A9D323B5B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04" name="Line 1">
          <a:extLst>
            <a:ext uri="{FF2B5EF4-FFF2-40B4-BE49-F238E27FC236}">
              <a16:creationId xmlns:a16="http://schemas.microsoft.com/office/drawing/2014/main" id="{7B183926-6B61-4EAD-820D-9478D57558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05" name="Line 2">
          <a:extLst>
            <a:ext uri="{FF2B5EF4-FFF2-40B4-BE49-F238E27FC236}">
              <a16:creationId xmlns:a16="http://schemas.microsoft.com/office/drawing/2014/main" id="{2D2F4A47-D917-4D79-8A54-356E9DF82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6" name="Line 3">
          <a:extLst>
            <a:ext uri="{FF2B5EF4-FFF2-40B4-BE49-F238E27FC236}">
              <a16:creationId xmlns:a16="http://schemas.microsoft.com/office/drawing/2014/main" id="{45C52AB0-8F21-4F4A-ACD2-8F5E4D03FD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07" name="Line 1">
          <a:extLst>
            <a:ext uri="{FF2B5EF4-FFF2-40B4-BE49-F238E27FC236}">
              <a16:creationId xmlns:a16="http://schemas.microsoft.com/office/drawing/2014/main" id="{EC7747B6-E254-40F9-8C57-BFF4F2F1B5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08" name="Line 2">
          <a:extLst>
            <a:ext uri="{FF2B5EF4-FFF2-40B4-BE49-F238E27FC236}">
              <a16:creationId xmlns:a16="http://schemas.microsoft.com/office/drawing/2014/main" id="{1A97D3BA-0F8D-41A9-B475-686141676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9" name="Line 3">
          <a:extLst>
            <a:ext uri="{FF2B5EF4-FFF2-40B4-BE49-F238E27FC236}">
              <a16:creationId xmlns:a16="http://schemas.microsoft.com/office/drawing/2014/main" id="{741D687F-276F-46FC-B819-96BD8C911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0" name="Line 1">
          <a:extLst>
            <a:ext uri="{FF2B5EF4-FFF2-40B4-BE49-F238E27FC236}">
              <a16:creationId xmlns:a16="http://schemas.microsoft.com/office/drawing/2014/main" id="{A4B7EDAD-AC73-438F-AB4B-E0DF067BB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11" name="Line 2">
          <a:extLst>
            <a:ext uri="{FF2B5EF4-FFF2-40B4-BE49-F238E27FC236}">
              <a16:creationId xmlns:a16="http://schemas.microsoft.com/office/drawing/2014/main" id="{BAA26E81-7352-4AAD-842E-90F51964AD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12" name="Line 3">
          <a:extLst>
            <a:ext uri="{FF2B5EF4-FFF2-40B4-BE49-F238E27FC236}">
              <a16:creationId xmlns:a16="http://schemas.microsoft.com/office/drawing/2014/main" id="{1D5D4E1B-F115-4BFD-8F7F-B04CF31ED7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3" name="Line 1">
          <a:extLst>
            <a:ext uri="{FF2B5EF4-FFF2-40B4-BE49-F238E27FC236}">
              <a16:creationId xmlns:a16="http://schemas.microsoft.com/office/drawing/2014/main" id="{F635C9A0-E3E5-4869-8040-EEDAEAD0D2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14" name="Line 2">
          <a:extLst>
            <a:ext uri="{FF2B5EF4-FFF2-40B4-BE49-F238E27FC236}">
              <a16:creationId xmlns:a16="http://schemas.microsoft.com/office/drawing/2014/main" id="{DD9CCA4A-8ABA-4363-B17A-2F6898A9A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15" name="Line 3">
          <a:extLst>
            <a:ext uri="{FF2B5EF4-FFF2-40B4-BE49-F238E27FC236}">
              <a16:creationId xmlns:a16="http://schemas.microsoft.com/office/drawing/2014/main" id="{E6FB5FAD-3469-48F8-8A51-C35A0F0A8B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6" name="Line 1">
          <a:extLst>
            <a:ext uri="{FF2B5EF4-FFF2-40B4-BE49-F238E27FC236}">
              <a16:creationId xmlns:a16="http://schemas.microsoft.com/office/drawing/2014/main" id="{CC9D5704-325A-4CF9-9EAB-8D42DEE5A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17" name="Line 2">
          <a:extLst>
            <a:ext uri="{FF2B5EF4-FFF2-40B4-BE49-F238E27FC236}">
              <a16:creationId xmlns:a16="http://schemas.microsoft.com/office/drawing/2014/main" id="{DF028517-ECA8-49DD-9F2C-E1C818A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18" name="Line 3">
          <a:extLst>
            <a:ext uri="{FF2B5EF4-FFF2-40B4-BE49-F238E27FC236}">
              <a16:creationId xmlns:a16="http://schemas.microsoft.com/office/drawing/2014/main" id="{6097C24E-54C2-4015-87DA-C743947522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9" name="Line 1">
          <a:extLst>
            <a:ext uri="{FF2B5EF4-FFF2-40B4-BE49-F238E27FC236}">
              <a16:creationId xmlns:a16="http://schemas.microsoft.com/office/drawing/2014/main" id="{CC776357-330F-4025-B0B4-768060F17C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0" name="Line 2">
          <a:extLst>
            <a:ext uri="{FF2B5EF4-FFF2-40B4-BE49-F238E27FC236}">
              <a16:creationId xmlns:a16="http://schemas.microsoft.com/office/drawing/2014/main" id="{2394F376-4C97-4912-BCDC-CE78590BF1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21" name="Line 3">
          <a:extLst>
            <a:ext uri="{FF2B5EF4-FFF2-40B4-BE49-F238E27FC236}">
              <a16:creationId xmlns:a16="http://schemas.microsoft.com/office/drawing/2014/main" id="{81AB7425-1B36-4117-912F-EC221338B9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22" name="Line 1">
          <a:extLst>
            <a:ext uri="{FF2B5EF4-FFF2-40B4-BE49-F238E27FC236}">
              <a16:creationId xmlns:a16="http://schemas.microsoft.com/office/drawing/2014/main" id="{5980851E-C40E-48CC-812C-5CC871F44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3" name="Line 2">
          <a:extLst>
            <a:ext uri="{FF2B5EF4-FFF2-40B4-BE49-F238E27FC236}">
              <a16:creationId xmlns:a16="http://schemas.microsoft.com/office/drawing/2014/main" id="{0B049080-DB47-4BCE-A8D4-877D31D485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24" name="Line 3">
          <a:extLst>
            <a:ext uri="{FF2B5EF4-FFF2-40B4-BE49-F238E27FC236}">
              <a16:creationId xmlns:a16="http://schemas.microsoft.com/office/drawing/2014/main" id="{94E02F37-81D3-4843-9054-D12BC50A8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25" name="Line 1">
          <a:extLst>
            <a:ext uri="{FF2B5EF4-FFF2-40B4-BE49-F238E27FC236}">
              <a16:creationId xmlns:a16="http://schemas.microsoft.com/office/drawing/2014/main" id="{1F715F84-3223-4503-BA1B-AB3F182EB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6" name="Line 2">
          <a:extLst>
            <a:ext uri="{FF2B5EF4-FFF2-40B4-BE49-F238E27FC236}">
              <a16:creationId xmlns:a16="http://schemas.microsoft.com/office/drawing/2014/main" id="{75D83406-680F-43CA-90DD-C794F92AA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27" name="Line 3">
          <a:extLst>
            <a:ext uri="{FF2B5EF4-FFF2-40B4-BE49-F238E27FC236}">
              <a16:creationId xmlns:a16="http://schemas.microsoft.com/office/drawing/2014/main" id="{1ADF18AE-8106-4DEC-9409-4DC555D2A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28" name="Line 1">
          <a:extLst>
            <a:ext uri="{FF2B5EF4-FFF2-40B4-BE49-F238E27FC236}">
              <a16:creationId xmlns:a16="http://schemas.microsoft.com/office/drawing/2014/main" id="{815C9318-D75B-482B-B0E7-5DBBFAD15F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9" name="Line 2">
          <a:extLst>
            <a:ext uri="{FF2B5EF4-FFF2-40B4-BE49-F238E27FC236}">
              <a16:creationId xmlns:a16="http://schemas.microsoft.com/office/drawing/2014/main" id="{1E98CBD4-7527-4C78-A740-750C09552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0" name="Line 3">
          <a:extLst>
            <a:ext uri="{FF2B5EF4-FFF2-40B4-BE49-F238E27FC236}">
              <a16:creationId xmlns:a16="http://schemas.microsoft.com/office/drawing/2014/main" id="{45164C13-9DD7-4009-897F-BE9BA507D4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31" name="Line 1">
          <a:extLst>
            <a:ext uri="{FF2B5EF4-FFF2-40B4-BE49-F238E27FC236}">
              <a16:creationId xmlns:a16="http://schemas.microsoft.com/office/drawing/2014/main" id="{1EE06EC5-CB43-4C14-B5FE-C32E0BAF51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32" name="Line 2">
          <a:extLst>
            <a:ext uri="{FF2B5EF4-FFF2-40B4-BE49-F238E27FC236}">
              <a16:creationId xmlns:a16="http://schemas.microsoft.com/office/drawing/2014/main" id="{1A73F204-33CD-4A27-AC79-37FDB252D3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3" name="Line 3">
          <a:extLst>
            <a:ext uri="{FF2B5EF4-FFF2-40B4-BE49-F238E27FC236}">
              <a16:creationId xmlns:a16="http://schemas.microsoft.com/office/drawing/2014/main" id="{E500CD29-E169-4DDC-96F0-EA0A14017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34" name="Line 1">
          <a:extLst>
            <a:ext uri="{FF2B5EF4-FFF2-40B4-BE49-F238E27FC236}">
              <a16:creationId xmlns:a16="http://schemas.microsoft.com/office/drawing/2014/main" id="{862BC05D-55BF-46D6-9FD4-F95573040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35" name="Line 2">
          <a:extLst>
            <a:ext uri="{FF2B5EF4-FFF2-40B4-BE49-F238E27FC236}">
              <a16:creationId xmlns:a16="http://schemas.microsoft.com/office/drawing/2014/main" id="{3274A16C-A398-4A7F-A75D-7C3F00876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6" name="Line 3">
          <a:extLst>
            <a:ext uri="{FF2B5EF4-FFF2-40B4-BE49-F238E27FC236}">
              <a16:creationId xmlns:a16="http://schemas.microsoft.com/office/drawing/2014/main" id="{2D0C0406-1493-425F-80DF-F694C774E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37" name="Line 1">
          <a:extLst>
            <a:ext uri="{FF2B5EF4-FFF2-40B4-BE49-F238E27FC236}">
              <a16:creationId xmlns:a16="http://schemas.microsoft.com/office/drawing/2014/main" id="{F2FB6DBD-C4CE-4C20-A2C7-F0636A070F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38" name="Line 2">
          <a:extLst>
            <a:ext uri="{FF2B5EF4-FFF2-40B4-BE49-F238E27FC236}">
              <a16:creationId xmlns:a16="http://schemas.microsoft.com/office/drawing/2014/main" id="{2E12334F-3B3D-4D6B-BC62-1917354E02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9" name="Line 3">
          <a:extLst>
            <a:ext uri="{FF2B5EF4-FFF2-40B4-BE49-F238E27FC236}">
              <a16:creationId xmlns:a16="http://schemas.microsoft.com/office/drawing/2014/main" id="{9EECEB0A-659D-4A08-99D1-7286830A74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0" name="Line 1">
          <a:extLst>
            <a:ext uri="{FF2B5EF4-FFF2-40B4-BE49-F238E27FC236}">
              <a16:creationId xmlns:a16="http://schemas.microsoft.com/office/drawing/2014/main" id="{86049864-AB6E-4D44-A46C-05A3FD303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41" name="Line 2">
          <a:extLst>
            <a:ext uri="{FF2B5EF4-FFF2-40B4-BE49-F238E27FC236}">
              <a16:creationId xmlns:a16="http://schemas.microsoft.com/office/drawing/2014/main" id="{7ACDA81D-2CA2-4C1F-8884-BCC7CA1123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42" name="Line 3">
          <a:extLst>
            <a:ext uri="{FF2B5EF4-FFF2-40B4-BE49-F238E27FC236}">
              <a16:creationId xmlns:a16="http://schemas.microsoft.com/office/drawing/2014/main" id="{ABD0EC6B-8B42-40CD-AD03-6C86C1A31E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3" name="Line 1">
          <a:extLst>
            <a:ext uri="{FF2B5EF4-FFF2-40B4-BE49-F238E27FC236}">
              <a16:creationId xmlns:a16="http://schemas.microsoft.com/office/drawing/2014/main" id="{FA8B3FD9-41FB-4C69-9AB8-F0F22B043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44" name="Line 2">
          <a:extLst>
            <a:ext uri="{FF2B5EF4-FFF2-40B4-BE49-F238E27FC236}">
              <a16:creationId xmlns:a16="http://schemas.microsoft.com/office/drawing/2014/main" id="{2ADDD0F0-4488-43AD-8446-E4D6A980CE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45" name="Line 3">
          <a:extLst>
            <a:ext uri="{FF2B5EF4-FFF2-40B4-BE49-F238E27FC236}">
              <a16:creationId xmlns:a16="http://schemas.microsoft.com/office/drawing/2014/main" id="{F0130C5A-F518-407D-95EF-91E07AE1B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6" name="Line 1">
          <a:extLst>
            <a:ext uri="{FF2B5EF4-FFF2-40B4-BE49-F238E27FC236}">
              <a16:creationId xmlns:a16="http://schemas.microsoft.com/office/drawing/2014/main" id="{45E34B1B-1515-4607-8FAD-1CB6BD36BF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47" name="Line 2">
          <a:extLst>
            <a:ext uri="{FF2B5EF4-FFF2-40B4-BE49-F238E27FC236}">
              <a16:creationId xmlns:a16="http://schemas.microsoft.com/office/drawing/2014/main" id="{A0E5FE0B-15DD-436F-B0E4-8594523385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48" name="Line 3">
          <a:extLst>
            <a:ext uri="{FF2B5EF4-FFF2-40B4-BE49-F238E27FC236}">
              <a16:creationId xmlns:a16="http://schemas.microsoft.com/office/drawing/2014/main" id="{C15854C4-DFC9-4595-AA2B-9CBF0AAE96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9" name="Line 1">
          <a:extLst>
            <a:ext uri="{FF2B5EF4-FFF2-40B4-BE49-F238E27FC236}">
              <a16:creationId xmlns:a16="http://schemas.microsoft.com/office/drawing/2014/main" id="{9B1663BB-CDE6-4F22-9075-782B423379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0" name="Line 2">
          <a:extLst>
            <a:ext uri="{FF2B5EF4-FFF2-40B4-BE49-F238E27FC236}">
              <a16:creationId xmlns:a16="http://schemas.microsoft.com/office/drawing/2014/main" id="{85615940-D9AA-4E2F-BE24-689B94DC29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51" name="Line 3">
          <a:extLst>
            <a:ext uri="{FF2B5EF4-FFF2-40B4-BE49-F238E27FC236}">
              <a16:creationId xmlns:a16="http://schemas.microsoft.com/office/drawing/2014/main" id="{27CA25DA-0063-45B9-B646-1082C9FAC8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52" name="Line 1">
          <a:extLst>
            <a:ext uri="{FF2B5EF4-FFF2-40B4-BE49-F238E27FC236}">
              <a16:creationId xmlns:a16="http://schemas.microsoft.com/office/drawing/2014/main" id="{61C60108-9105-431D-A392-5A25899BE4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3" name="Line 2">
          <a:extLst>
            <a:ext uri="{FF2B5EF4-FFF2-40B4-BE49-F238E27FC236}">
              <a16:creationId xmlns:a16="http://schemas.microsoft.com/office/drawing/2014/main" id="{5BA3DBDC-4082-4232-8696-5331768C4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54" name="Line 3">
          <a:extLst>
            <a:ext uri="{FF2B5EF4-FFF2-40B4-BE49-F238E27FC236}">
              <a16:creationId xmlns:a16="http://schemas.microsoft.com/office/drawing/2014/main" id="{9C638A7A-6642-478C-B153-AE4934A882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55" name="Line 1">
          <a:extLst>
            <a:ext uri="{FF2B5EF4-FFF2-40B4-BE49-F238E27FC236}">
              <a16:creationId xmlns:a16="http://schemas.microsoft.com/office/drawing/2014/main" id="{9EC8C0A7-68CE-4030-B8D9-AFA5DF5FE1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6" name="Line 2">
          <a:extLst>
            <a:ext uri="{FF2B5EF4-FFF2-40B4-BE49-F238E27FC236}">
              <a16:creationId xmlns:a16="http://schemas.microsoft.com/office/drawing/2014/main" id="{375FBC0E-A36D-4F6A-B91C-6316862C3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57" name="Line 3">
          <a:extLst>
            <a:ext uri="{FF2B5EF4-FFF2-40B4-BE49-F238E27FC236}">
              <a16:creationId xmlns:a16="http://schemas.microsoft.com/office/drawing/2014/main" id="{69A85957-16D3-40FC-9C24-69C2011F8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58" name="Line 1">
          <a:extLst>
            <a:ext uri="{FF2B5EF4-FFF2-40B4-BE49-F238E27FC236}">
              <a16:creationId xmlns:a16="http://schemas.microsoft.com/office/drawing/2014/main" id="{DD6BF5EE-7AD7-4D5B-AFC8-3601F4FEA9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9" name="Line 2">
          <a:extLst>
            <a:ext uri="{FF2B5EF4-FFF2-40B4-BE49-F238E27FC236}">
              <a16:creationId xmlns:a16="http://schemas.microsoft.com/office/drawing/2014/main" id="{E5A69F48-4B11-4E0C-80B7-042859C791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0" name="Line 3">
          <a:extLst>
            <a:ext uri="{FF2B5EF4-FFF2-40B4-BE49-F238E27FC236}">
              <a16:creationId xmlns:a16="http://schemas.microsoft.com/office/drawing/2014/main" id="{4DCE331F-F323-4BF0-98D9-F647880F56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61" name="Line 1">
          <a:extLst>
            <a:ext uri="{FF2B5EF4-FFF2-40B4-BE49-F238E27FC236}">
              <a16:creationId xmlns:a16="http://schemas.microsoft.com/office/drawing/2014/main" id="{C01F468D-DCDD-4E61-968D-DAD70C0A7F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62" name="Line 2">
          <a:extLst>
            <a:ext uri="{FF2B5EF4-FFF2-40B4-BE49-F238E27FC236}">
              <a16:creationId xmlns:a16="http://schemas.microsoft.com/office/drawing/2014/main" id="{43990FD0-0B13-44DF-988A-802488CB0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3" name="Line 3">
          <a:extLst>
            <a:ext uri="{FF2B5EF4-FFF2-40B4-BE49-F238E27FC236}">
              <a16:creationId xmlns:a16="http://schemas.microsoft.com/office/drawing/2014/main" id="{BFD7CDAD-39B2-443C-A8E0-47650A7BC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64" name="Line 1">
          <a:extLst>
            <a:ext uri="{FF2B5EF4-FFF2-40B4-BE49-F238E27FC236}">
              <a16:creationId xmlns:a16="http://schemas.microsoft.com/office/drawing/2014/main" id="{B9872829-0B98-439A-A1DB-05710343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65" name="Line 2">
          <a:extLst>
            <a:ext uri="{FF2B5EF4-FFF2-40B4-BE49-F238E27FC236}">
              <a16:creationId xmlns:a16="http://schemas.microsoft.com/office/drawing/2014/main" id="{DD80C120-F602-49EF-B8F3-D739F9F2F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6" name="Line 3">
          <a:extLst>
            <a:ext uri="{FF2B5EF4-FFF2-40B4-BE49-F238E27FC236}">
              <a16:creationId xmlns:a16="http://schemas.microsoft.com/office/drawing/2014/main" id="{600F4799-0A18-408F-A710-3A4C1177F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67" name="Line 1">
          <a:extLst>
            <a:ext uri="{FF2B5EF4-FFF2-40B4-BE49-F238E27FC236}">
              <a16:creationId xmlns:a16="http://schemas.microsoft.com/office/drawing/2014/main" id="{2E7F91BC-C275-43CD-AA78-5B60BF67A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68" name="Line 2">
          <a:extLst>
            <a:ext uri="{FF2B5EF4-FFF2-40B4-BE49-F238E27FC236}">
              <a16:creationId xmlns:a16="http://schemas.microsoft.com/office/drawing/2014/main" id="{4CBB570D-CF51-4500-8388-32AEA9E2E0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9" name="Line 3">
          <a:extLst>
            <a:ext uri="{FF2B5EF4-FFF2-40B4-BE49-F238E27FC236}">
              <a16:creationId xmlns:a16="http://schemas.microsoft.com/office/drawing/2014/main" id="{9B1E546B-D17B-4524-A665-9D00B71083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0" name="Line 1">
          <a:extLst>
            <a:ext uri="{FF2B5EF4-FFF2-40B4-BE49-F238E27FC236}">
              <a16:creationId xmlns:a16="http://schemas.microsoft.com/office/drawing/2014/main" id="{D23152E0-6938-4A4E-8C8A-913EA9F3E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71" name="Line 2">
          <a:extLst>
            <a:ext uri="{FF2B5EF4-FFF2-40B4-BE49-F238E27FC236}">
              <a16:creationId xmlns:a16="http://schemas.microsoft.com/office/drawing/2014/main" id="{4ACB758A-F490-4467-8E2C-B36FC0163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72" name="Line 3">
          <a:extLst>
            <a:ext uri="{FF2B5EF4-FFF2-40B4-BE49-F238E27FC236}">
              <a16:creationId xmlns:a16="http://schemas.microsoft.com/office/drawing/2014/main" id="{456E7377-6C61-4E7E-8644-DE70691318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3" name="Line 1">
          <a:extLst>
            <a:ext uri="{FF2B5EF4-FFF2-40B4-BE49-F238E27FC236}">
              <a16:creationId xmlns:a16="http://schemas.microsoft.com/office/drawing/2014/main" id="{E0C50BB8-AD04-4505-BFBC-1A34549DDA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74" name="Line 2">
          <a:extLst>
            <a:ext uri="{FF2B5EF4-FFF2-40B4-BE49-F238E27FC236}">
              <a16:creationId xmlns:a16="http://schemas.microsoft.com/office/drawing/2014/main" id="{BB91E9B2-DE8A-4D79-A93E-9932413AE0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75" name="Line 3">
          <a:extLst>
            <a:ext uri="{FF2B5EF4-FFF2-40B4-BE49-F238E27FC236}">
              <a16:creationId xmlns:a16="http://schemas.microsoft.com/office/drawing/2014/main" id="{88B313DF-EA5C-446B-B22C-6E4313829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6" name="Line 1">
          <a:extLst>
            <a:ext uri="{FF2B5EF4-FFF2-40B4-BE49-F238E27FC236}">
              <a16:creationId xmlns:a16="http://schemas.microsoft.com/office/drawing/2014/main" id="{ED5BBA75-B077-4503-B5F0-5361A91B32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77" name="Line 2">
          <a:extLst>
            <a:ext uri="{FF2B5EF4-FFF2-40B4-BE49-F238E27FC236}">
              <a16:creationId xmlns:a16="http://schemas.microsoft.com/office/drawing/2014/main" id="{7D5FA141-18D7-4869-96C1-FD496ACDA1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78" name="Line 3">
          <a:extLst>
            <a:ext uri="{FF2B5EF4-FFF2-40B4-BE49-F238E27FC236}">
              <a16:creationId xmlns:a16="http://schemas.microsoft.com/office/drawing/2014/main" id="{CB441DBC-6C5A-4080-93D0-0D75A301A9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9" name="Line 1">
          <a:extLst>
            <a:ext uri="{FF2B5EF4-FFF2-40B4-BE49-F238E27FC236}">
              <a16:creationId xmlns:a16="http://schemas.microsoft.com/office/drawing/2014/main" id="{E8A7E361-CC42-44C0-B5E1-E21B48D88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0" name="Line 2">
          <a:extLst>
            <a:ext uri="{FF2B5EF4-FFF2-40B4-BE49-F238E27FC236}">
              <a16:creationId xmlns:a16="http://schemas.microsoft.com/office/drawing/2014/main" id="{7859608F-0B34-44C2-B342-DEA51EDF5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81" name="Line 3">
          <a:extLst>
            <a:ext uri="{FF2B5EF4-FFF2-40B4-BE49-F238E27FC236}">
              <a16:creationId xmlns:a16="http://schemas.microsoft.com/office/drawing/2014/main" id="{ACCA2407-6C67-4422-A996-D6E3EEE75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82" name="Line 1">
          <a:extLst>
            <a:ext uri="{FF2B5EF4-FFF2-40B4-BE49-F238E27FC236}">
              <a16:creationId xmlns:a16="http://schemas.microsoft.com/office/drawing/2014/main" id="{20688D7C-7675-4DA9-A2F7-B51C0E08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3" name="Line 2">
          <a:extLst>
            <a:ext uri="{FF2B5EF4-FFF2-40B4-BE49-F238E27FC236}">
              <a16:creationId xmlns:a16="http://schemas.microsoft.com/office/drawing/2014/main" id="{2B775269-93E3-4637-9E3F-A2041FE9E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84" name="Line 3">
          <a:extLst>
            <a:ext uri="{FF2B5EF4-FFF2-40B4-BE49-F238E27FC236}">
              <a16:creationId xmlns:a16="http://schemas.microsoft.com/office/drawing/2014/main" id="{2CE5D585-F6FA-4B7A-908C-3E136C410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85" name="Line 1">
          <a:extLst>
            <a:ext uri="{FF2B5EF4-FFF2-40B4-BE49-F238E27FC236}">
              <a16:creationId xmlns:a16="http://schemas.microsoft.com/office/drawing/2014/main" id="{96718793-8D99-4644-BF1D-C37C11915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6" name="Line 2">
          <a:extLst>
            <a:ext uri="{FF2B5EF4-FFF2-40B4-BE49-F238E27FC236}">
              <a16:creationId xmlns:a16="http://schemas.microsoft.com/office/drawing/2014/main" id="{470E7560-9C86-4A3B-A0F7-F919C11F0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87" name="Line 3">
          <a:extLst>
            <a:ext uri="{FF2B5EF4-FFF2-40B4-BE49-F238E27FC236}">
              <a16:creationId xmlns:a16="http://schemas.microsoft.com/office/drawing/2014/main" id="{662796AA-3B93-4485-84CD-F0AA0BF5FA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88" name="Line 1">
          <a:extLst>
            <a:ext uri="{FF2B5EF4-FFF2-40B4-BE49-F238E27FC236}">
              <a16:creationId xmlns:a16="http://schemas.microsoft.com/office/drawing/2014/main" id="{51AEF4F4-359A-40CA-AF35-64593ECD4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9" name="Line 2">
          <a:extLst>
            <a:ext uri="{FF2B5EF4-FFF2-40B4-BE49-F238E27FC236}">
              <a16:creationId xmlns:a16="http://schemas.microsoft.com/office/drawing/2014/main" id="{F587566F-0000-485B-821E-77B308271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0" name="Line 3">
          <a:extLst>
            <a:ext uri="{FF2B5EF4-FFF2-40B4-BE49-F238E27FC236}">
              <a16:creationId xmlns:a16="http://schemas.microsoft.com/office/drawing/2014/main" id="{45A0DE01-8CF5-4184-B25D-D02083F5CA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91" name="Line 1">
          <a:extLst>
            <a:ext uri="{FF2B5EF4-FFF2-40B4-BE49-F238E27FC236}">
              <a16:creationId xmlns:a16="http://schemas.microsoft.com/office/drawing/2014/main" id="{3ED5AD0F-BA18-498F-9F50-ABA2BF93C5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92" name="Line 2">
          <a:extLst>
            <a:ext uri="{FF2B5EF4-FFF2-40B4-BE49-F238E27FC236}">
              <a16:creationId xmlns:a16="http://schemas.microsoft.com/office/drawing/2014/main" id="{5F1FD018-FBC5-4CD4-9218-C0052653E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3" name="Line 3">
          <a:extLst>
            <a:ext uri="{FF2B5EF4-FFF2-40B4-BE49-F238E27FC236}">
              <a16:creationId xmlns:a16="http://schemas.microsoft.com/office/drawing/2014/main" id="{8C165550-02C6-4DB9-8A17-FBB9439CE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94" name="Line 1">
          <a:extLst>
            <a:ext uri="{FF2B5EF4-FFF2-40B4-BE49-F238E27FC236}">
              <a16:creationId xmlns:a16="http://schemas.microsoft.com/office/drawing/2014/main" id="{013C71F5-8287-478F-B12F-6FBCEDFB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95" name="Line 2">
          <a:extLst>
            <a:ext uri="{FF2B5EF4-FFF2-40B4-BE49-F238E27FC236}">
              <a16:creationId xmlns:a16="http://schemas.microsoft.com/office/drawing/2014/main" id="{64F685C0-34F9-4905-9E80-1C7FB1B6D5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6" name="Line 3">
          <a:extLst>
            <a:ext uri="{FF2B5EF4-FFF2-40B4-BE49-F238E27FC236}">
              <a16:creationId xmlns:a16="http://schemas.microsoft.com/office/drawing/2014/main" id="{43213570-9D1E-44EA-9501-A29F99397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97" name="Line 1">
          <a:extLst>
            <a:ext uri="{FF2B5EF4-FFF2-40B4-BE49-F238E27FC236}">
              <a16:creationId xmlns:a16="http://schemas.microsoft.com/office/drawing/2014/main" id="{3A7F5270-3825-4DA7-9100-911487A1BB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98" name="Line 2">
          <a:extLst>
            <a:ext uri="{FF2B5EF4-FFF2-40B4-BE49-F238E27FC236}">
              <a16:creationId xmlns:a16="http://schemas.microsoft.com/office/drawing/2014/main" id="{B8567702-220C-48A1-B7F3-F00BD7E100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9" name="Line 3">
          <a:extLst>
            <a:ext uri="{FF2B5EF4-FFF2-40B4-BE49-F238E27FC236}">
              <a16:creationId xmlns:a16="http://schemas.microsoft.com/office/drawing/2014/main" id="{DE55F07B-EF4B-4E63-B7FA-01FCEC4778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0" name="Line 1">
          <a:extLst>
            <a:ext uri="{FF2B5EF4-FFF2-40B4-BE49-F238E27FC236}">
              <a16:creationId xmlns:a16="http://schemas.microsoft.com/office/drawing/2014/main" id="{5B887EE2-320F-4322-8199-D25B4BBDD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01" name="Line 2">
          <a:extLst>
            <a:ext uri="{FF2B5EF4-FFF2-40B4-BE49-F238E27FC236}">
              <a16:creationId xmlns:a16="http://schemas.microsoft.com/office/drawing/2014/main" id="{812BAF05-F43C-43ED-8082-FC1F0C66CC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02" name="Line 3">
          <a:extLst>
            <a:ext uri="{FF2B5EF4-FFF2-40B4-BE49-F238E27FC236}">
              <a16:creationId xmlns:a16="http://schemas.microsoft.com/office/drawing/2014/main" id="{98348022-E05B-465E-A3F9-C3657277D4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3" name="Line 1">
          <a:extLst>
            <a:ext uri="{FF2B5EF4-FFF2-40B4-BE49-F238E27FC236}">
              <a16:creationId xmlns:a16="http://schemas.microsoft.com/office/drawing/2014/main" id="{22F68F1A-3D0B-45E9-A312-8B833EEF9F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04" name="Line 2">
          <a:extLst>
            <a:ext uri="{FF2B5EF4-FFF2-40B4-BE49-F238E27FC236}">
              <a16:creationId xmlns:a16="http://schemas.microsoft.com/office/drawing/2014/main" id="{F2D437F4-1064-4F26-9047-B7FF71153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05" name="Line 3">
          <a:extLst>
            <a:ext uri="{FF2B5EF4-FFF2-40B4-BE49-F238E27FC236}">
              <a16:creationId xmlns:a16="http://schemas.microsoft.com/office/drawing/2014/main" id="{6F35B32C-188C-40A8-8F99-27AE725DB1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6" name="Line 1">
          <a:extLst>
            <a:ext uri="{FF2B5EF4-FFF2-40B4-BE49-F238E27FC236}">
              <a16:creationId xmlns:a16="http://schemas.microsoft.com/office/drawing/2014/main" id="{956E49AE-5956-48F0-9708-79A5F5E409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07" name="Line 2">
          <a:extLst>
            <a:ext uri="{FF2B5EF4-FFF2-40B4-BE49-F238E27FC236}">
              <a16:creationId xmlns:a16="http://schemas.microsoft.com/office/drawing/2014/main" id="{ECE2A068-F0A9-44C6-9203-5524D9AD71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08" name="Line 3">
          <a:extLst>
            <a:ext uri="{FF2B5EF4-FFF2-40B4-BE49-F238E27FC236}">
              <a16:creationId xmlns:a16="http://schemas.microsoft.com/office/drawing/2014/main" id="{98622EEE-02BD-45A6-ABB6-0439E723E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9" name="Line 1">
          <a:extLst>
            <a:ext uri="{FF2B5EF4-FFF2-40B4-BE49-F238E27FC236}">
              <a16:creationId xmlns:a16="http://schemas.microsoft.com/office/drawing/2014/main" id="{CD758918-ABCF-4E02-B7F3-99B850C6BC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0" name="Line 2">
          <a:extLst>
            <a:ext uri="{FF2B5EF4-FFF2-40B4-BE49-F238E27FC236}">
              <a16:creationId xmlns:a16="http://schemas.microsoft.com/office/drawing/2014/main" id="{3AB5D6D9-B166-4CBA-84DE-942AAFD325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11" name="Line 3">
          <a:extLst>
            <a:ext uri="{FF2B5EF4-FFF2-40B4-BE49-F238E27FC236}">
              <a16:creationId xmlns:a16="http://schemas.microsoft.com/office/drawing/2014/main" id="{0D49EC06-7BDA-4446-80DA-643BF113E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12" name="Line 1">
          <a:extLst>
            <a:ext uri="{FF2B5EF4-FFF2-40B4-BE49-F238E27FC236}">
              <a16:creationId xmlns:a16="http://schemas.microsoft.com/office/drawing/2014/main" id="{B17F64F4-AEF9-49EF-9DD0-3338D98B8D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3" name="Line 2">
          <a:extLst>
            <a:ext uri="{FF2B5EF4-FFF2-40B4-BE49-F238E27FC236}">
              <a16:creationId xmlns:a16="http://schemas.microsoft.com/office/drawing/2014/main" id="{F239A2BD-80F1-4E38-BEEB-58CC030DB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14" name="Line 3">
          <a:extLst>
            <a:ext uri="{FF2B5EF4-FFF2-40B4-BE49-F238E27FC236}">
              <a16:creationId xmlns:a16="http://schemas.microsoft.com/office/drawing/2014/main" id="{AE1C6357-E9BA-437C-9B08-8B92DB37BC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15" name="Line 1">
          <a:extLst>
            <a:ext uri="{FF2B5EF4-FFF2-40B4-BE49-F238E27FC236}">
              <a16:creationId xmlns:a16="http://schemas.microsoft.com/office/drawing/2014/main" id="{CE2F1C7B-95A9-4916-90B8-73380D0D90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6" name="Line 2">
          <a:extLst>
            <a:ext uri="{FF2B5EF4-FFF2-40B4-BE49-F238E27FC236}">
              <a16:creationId xmlns:a16="http://schemas.microsoft.com/office/drawing/2014/main" id="{01535ADB-C94B-4CC0-A948-216F95E53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17" name="Line 3">
          <a:extLst>
            <a:ext uri="{FF2B5EF4-FFF2-40B4-BE49-F238E27FC236}">
              <a16:creationId xmlns:a16="http://schemas.microsoft.com/office/drawing/2014/main" id="{454B07C1-6AF4-4A6E-8AD7-70916C0D4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18" name="Line 1">
          <a:extLst>
            <a:ext uri="{FF2B5EF4-FFF2-40B4-BE49-F238E27FC236}">
              <a16:creationId xmlns:a16="http://schemas.microsoft.com/office/drawing/2014/main" id="{AD59494A-562A-4DD2-AC77-F469889DD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9" name="Line 2">
          <a:extLst>
            <a:ext uri="{FF2B5EF4-FFF2-40B4-BE49-F238E27FC236}">
              <a16:creationId xmlns:a16="http://schemas.microsoft.com/office/drawing/2014/main" id="{05A83A2E-C906-4A37-9E1B-EF29D14F4E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0" name="Line 3">
          <a:extLst>
            <a:ext uri="{FF2B5EF4-FFF2-40B4-BE49-F238E27FC236}">
              <a16:creationId xmlns:a16="http://schemas.microsoft.com/office/drawing/2014/main" id="{93914D05-E7D0-43C0-AF8D-0AB8423A86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21" name="Line 1">
          <a:extLst>
            <a:ext uri="{FF2B5EF4-FFF2-40B4-BE49-F238E27FC236}">
              <a16:creationId xmlns:a16="http://schemas.microsoft.com/office/drawing/2014/main" id="{015B5B24-8CD1-4569-8655-E1479A1832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22" name="Line 2">
          <a:extLst>
            <a:ext uri="{FF2B5EF4-FFF2-40B4-BE49-F238E27FC236}">
              <a16:creationId xmlns:a16="http://schemas.microsoft.com/office/drawing/2014/main" id="{515C5D51-85D8-4764-AF8F-361650C842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3" name="Line 3">
          <a:extLst>
            <a:ext uri="{FF2B5EF4-FFF2-40B4-BE49-F238E27FC236}">
              <a16:creationId xmlns:a16="http://schemas.microsoft.com/office/drawing/2014/main" id="{B257E2F5-7CBA-46B5-9286-4A469A43E4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24" name="Line 1">
          <a:extLst>
            <a:ext uri="{FF2B5EF4-FFF2-40B4-BE49-F238E27FC236}">
              <a16:creationId xmlns:a16="http://schemas.microsoft.com/office/drawing/2014/main" id="{E92D171C-E97D-4E21-AA5A-B889D628AD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25" name="Line 2">
          <a:extLst>
            <a:ext uri="{FF2B5EF4-FFF2-40B4-BE49-F238E27FC236}">
              <a16:creationId xmlns:a16="http://schemas.microsoft.com/office/drawing/2014/main" id="{9EF9D659-A477-4348-BE0F-6F6CCE8551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6" name="Line 3">
          <a:extLst>
            <a:ext uri="{FF2B5EF4-FFF2-40B4-BE49-F238E27FC236}">
              <a16:creationId xmlns:a16="http://schemas.microsoft.com/office/drawing/2014/main" id="{B50A8028-42B7-452F-B0AC-0247245D3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27" name="Line 1">
          <a:extLst>
            <a:ext uri="{FF2B5EF4-FFF2-40B4-BE49-F238E27FC236}">
              <a16:creationId xmlns:a16="http://schemas.microsoft.com/office/drawing/2014/main" id="{9BBFC935-C240-4438-BEEF-0805764CB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28" name="Line 2">
          <a:extLst>
            <a:ext uri="{FF2B5EF4-FFF2-40B4-BE49-F238E27FC236}">
              <a16:creationId xmlns:a16="http://schemas.microsoft.com/office/drawing/2014/main" id="{5D571FDC-D8CB-4DE4-962E-0480CE5F3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9" name="Line 3">
          <a:extLst>
            <a:ext uri="{FF2B5EF4-FFF2-40B4-BE49-F238E27FC236}">
              <a16:creationId xmlns:a16="http://schemas.microsoft.com/office/drawing/2014/main" id="{5E0D9CB6-71CD-4492-B631-15501338B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0" name="Line 1">
          <a:extLst>
            <a:ext uri="{FF2B5EF4-FFF2-40B4-BE49-F238E27FC236}">
              <a16:creationId xmlns:a16="http://schemas.microsoft.com/office/drawing/2014/main" id="{FDEE3A0A-10FF-47B4-8EBD-335974C0D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31" name="Line 2">
          <a:extLst>
            <a:ext uri="{FF2B5EF4-FFF2-40B4-BE49-F238E27FC236}">
              <a16:creationId xmlns:a16="http://schemas.microsoft.com/office/drawing/2014/main" id="{DAB83F45-0694-4994-91D9-3F21478B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32" name="Line 3">
          <a:extLst>
            <a:ext uri="{FF2B5EF4-FFF2-40B4-BE49-F238E27FC236}">
              <a16:creationId xmlns:a16="http://schemas.microsoft.com/office/drawing/2014/main" id="{DC295B4E-468D-481F-87DE-3CE454BA93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3" name="Line 1">
          <a:extLst>
            <a:ext uri="{FF2B5EF4-FFF2-40B4-BE49-F238E27FC236}">
              <a16:creationId xmlns:a16="http://schemas.microsoft.com/office/drawing/2014/main" id="{952C7370-7713-44E8-95F2-E12077BB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34" name="Line 2">
          <a:extLst>
            <a:ext uri="{FF2B5EF4-FFF2-40B4-BE49-F238E27FC236}">
              <a16:creationId xmlns:a16="http://schemas.microsoft.com/office/drawing/2014/main" id="{5A22EC2A-2BBD-45F4-9BF6-686DECDB9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35" name="Line 3">
          <a:extLst>
            <a:ext uri="{FF2B5EF4-FFF2-40B4-BE49-F238E27FC236}">
              <a16:creationId xmlns:a16="http://schemas.microsoft.com/office/drawing/2014/main" id="{838820BD-C0CD-4D20-B332-39B67D983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6" name="Line 1">
          <a:extLst>
            <a:ext uri="{FF2B5EF4-FFF2-40B4-BE49-F238E27FC236}">
              <a16:creationId xmlns:a16="http://schemas.microsoft.com/office/drawing/2014/main" id="{C537404F-7F60-45F4-8D3B-CDE43E058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37" name="Line 2">
          <a:extLst>
            <a:ext uri="{FF2B5EF4-FFF2-40B4-BE49-F238E27FC236}">
              <a16:creationId xmlns:a16="http://schemas.microsoft.com/office/drawing/2014/main" id="{6A5DA22C-C262-438E-9ECF-9ECFC13F6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38" name="Line 3">
          <a:extLst>
            <a:ext uri="{FF2B5EF4-FFF2-40B4-BE49-F238E27FC236}">
              <a16:creationId xmlns:a16="http://schemas.microsoft.com/office/drawing/2014/main" id="{1B1541C8-71A5-43DE-ABCE-4917F5419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9" name="Line 1">
          <a:extLst>
            <a:ext uri="{FF2B5EF4-FFF2-40B4-BE49-F238E27FC236}">
              <a16:creationId xmlns:a16="http://schemas.microsoft.com/office/drawing/2014/main" id="{88AFFABC-0E88-43F3-8EAB-79018EC8BB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0" name="Line 2">
          <a:extLst>
            <a:ext uri="{FF2B5EF4-FFF2-40B4-BE49-F238E27FC236}">
              <a16:creationId xmlns:a16="http://schemas.microsoft.com/office/drawing/2014/main" id="{E02C4299-67B9-45D1-B017-7994D8CCC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41" name="Line 3">
          <a:extLst>
            <a:ext uri="{FF2B5EF4-FFF2-40B4-BE49-F238E27FC236}">
              <a16:creationId xmlns:a16="http://schemas.microsoft.com/office/drawing/2014/main" id="{681F55EF-2264-4226-B46C-6143DD7B03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42" name="Line 1">
          <a:extLst>
            <a:ext uri="{FF2B5EF4-FFF2-40B4-BE49-F238E27FC236}">
              <a16:creationId xmlns:a16="http://schemas.microsoft.com/office/drawing/2014/main" id="{538CB636-3B82-4398-8BC5-F27B4FF6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3" name="Line 2">
          <a:extLst>
            <a:ext uri="{FF2B5EF4-FFF2-40B4-BE49-F238E27FC236}">
              <a16:creationId xmlns:a16="http://schemas.microsoft.com/office/drawing/2014/main" id="{CBF353A3-EAA6-460A-9FDB-5F6CC04CDA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44" name="Line 3">
          <a:extLst>
            <a:ext uri="{FF2B5EF4-FFF2-40B4-BE49-F238E27FC236}">
              <a16:creationId xmlns:a16="http://schemas.microsoft.com/office/drawing/2014/main" id="{125903A6-FF41-4582-9940-49D0107C9C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45" name="Line 1">
          <a:extLst>
            <a:ext uri="{FF2B5EF4-FFF2-40B4-BE49-F238E27FC236}">
              <a16:creationId xmlns:a16="http://schemas.microsoft.com/office/drawing/2014/main" id="{E7119ED2-BB78-4F47-8064-46B7F671D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6" name="Line 2">
          <a:extLst>
            <a:ext uri="{FF2B5EF4-FFF2-40B4-BE49-F238E27FC236}">
              <a16:creationId xmlns:a16="http://schemas.microsoft.com/office/drawing/2014/main" id="{0983D7D5-FFFC-4187-9E02-B8DC324A52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47" name="Line 3">
          <a:extLst>
            <a:ext uri="{FF2B5EF4-FFF2-40B4-BE49-F238E27FC236}">
              <a16:creationId xmlns:a16="http://schemas.microsoft.com/office/drawing/2014/main" id="{C2776969-11F5-40FE-9B34-9F33C4C3FC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48" name="Line 1">
          <a:extLst>
            <a:ext uri="{FF2B5EF4-FFF2-40B4-BE49-F238E27FC236}">
              <a16:creationId xmlns:a16="http://schemas.microsoft.com/office/drawing/2014/main" id="{798D56F6-5B05-444E-B37B-998E95A0AB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9" name="Line 2">
          <a:extLst>
            <a:ext uri="{FF2B5EF4-FFF2-40B4-BE49-F238E27FC236}">
              <a16:creationId xmlns:a16="http://schemas.microsoft.com/office/drawing/2014/main" id="{5E8CB19A-4138-4E3A-A4C1-C5D3C4F8D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0" name="Line 3">
          <a:extLst>
            <a:ext uri="{FF2B5EF4-FFF2-40B4-BE49-F238E27FC236}">
              <a16:creationId xmlns:a16="http://schemas.microsoft.com/office/drawing/2014/main" id="{570529C3-01FE-4E32-9634-623536C102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51" name="Line 1">
          <a:extLst>
            <a:ext uri="{FF2B5EF4-FFF2-40B4-BE49-F238E27FC236}">
              <a16:creationId xmlns:a16="http://schemas.microsoft.com/office/drawing/2014/main" id="{F58BE077-1E3A-44C8-A96F-107FA6931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52" name="Line 2">
          <a:extLst>
            <a:ext uri="{FF2B5EF4-FFF2-40B4-BE49-F238E27FC236}">
              <a16:creationId xmlns:a16="http://schemas.microsoft.com/office/drawing/2014/main" id="{C66C0254-CA70-491B-A40B-32BEC03D50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3" name="Line 3">
          <a:extLst>
            <a:ext uri="{FF2B5EF4-FFF2-40B4-BE49-F238E27FC236}">
              <a16:creationId xmlns:a16="http://schemas.microsoft.com/office/drawing/2014/main" id="{13F9D8EE-E2D8-4739-A033-29B6727591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54" name="Line 1">
          <a:extLst>
            <a:ext uri="{FF2B5EF4-FFF2-40B4-BE49-F238E27FC236}">
              <a16:creationId xmlns:a16="http://schemas.microsoft.com/office/drawing/2014/main" id="{7B3021F4-D30A-4F2B-AF91-83324DFA6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55" name="Line 2">
          <a:extLst>
            <a:ext uri="{FF2B5EF4-FFF2-40B4-BE49-F238E27FC236}">
              <a16:creationId xmlns:a16="http://schemas.microsoft.com/office/drawing/2014/main" id="{89F17827-07FC-4931-90E9-BBD2F254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6" name="Line 3">
          <a:extLst>
            <a:ext uri="{FF2B5EF4-FFF2-40B4-BE49-F238E27FC236}">
              <a16:creationId xmlns:a16="http://schemas.microsoft.com/office/drawing/2014/main" id="{A725F63C-B904-496E-A93B-78BFA313A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57" name="Line 1">
          <a:extLst>
            <a:ext uri="{FF2B5EF4-FFF2-40B4-BE49-F238E27FC236}">
              <a16:creationId xmlns:a16="http://schemas.microsoft.com/office/drawing/2014/main" id="{B96D3603-9CE3-49BC-86C2-723EB26B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58" name="Line 2">
          <a:extLst>
            <a:ext uri="{FF2B5EF4-FFF2-40B4-BE49-F238E27FC236}">
              <a16:creationId xmlns:a16="http://schemas.microsoft.com/office/drawing/2014/main" id="{0ADF8D85-A471-47F8-823A-BF119F400D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9" name="Line 3">
          <a:extLst>
            <a:ext uri="{FF2B5EF4-FFF2-40B4-BE49-F238E27FC236}">
              <a16:creationId xmlns:a16="http://schemas.microsoft.com/office/drawing/2014/main" id="{C8688103-B34C-4B27-9645-0DA9080D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0" name="Line 1">
          <a:extLst>
            <a:ext uri="{FF2B5EF4-FFF2-40B4-BE49-F238E27FC236}">
              <a16:creationId xmlns:a16="http://schemas.microsoft.com/office/drawing/2014/main" id="{512F9539-3025-4705-BF32-5EA76751A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61" name="Line 2">
          <a:extLst>
            <a:ext uri="{FF2B5EF4-FFF2-40B4-BE49-F238E27FC236}">
              <a16:creationId xmlns:a16="http://schemas.microsoft.com/office/drawing/2014/main" id="{81B0AF2E-A53B-471E-9E53-A82C828CEA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62" name="Line 3">
          <a:extLst>
            <a:ext uri="{FF2B5EF4-FFF2-40B4-BE49-F238E27FC236}">
              <a16:creationId xmlns:a16="http://schemas.microsoft.com/office/drawing/2014/main" id="{32B3CD18-17EF-4033-B649-5C033E814B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3" name="Line 1">
          <a:extLst>
            <a:ext uri="{FF2B5EF4-FFF2-40B4-BE49-F238E27FC236}">
              <a16:creationId xmlns:a16="http://schemas.microsoft.com/office/drawing/2014/main" id="{EB6325A4-5A79-422D-99DB-B00AF4442E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64" name="Line 2">
          <a:extLst>
            <a:ext uri="{FF2B5EF4-FFF2-40B4-BE49-F238E27FC236}">
              <a16:creationId xmlns:a16="http://schemas.microsoft.com/office/drawing/2014/main" id="{170F8141-8989-4CF6-B0CB-FE15BDA29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65" name="Line 3">
          <a:extLst>
            <a:ext uri="{FF2B5EF4-FFF2-40B4-BE49-F238E27FC236}">
              <a16:creationId xmlns:a16="http://schemas.microsoft.com/office/drawing/2014/main" id="{38A341F4-E457-43D3-B928-D55E8892FD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6" name="Line 1">
          <a:extLst>
            <a:ext uri="{FF2B5EF4-FFF2-40B4-BE49-F238E27FC236}">
              <a16:creationId xmlns:a16="http://schemas.microsoft.com/office/drawing/2014/main" id="{37FF6900-D875-421E-A9A9-50975C993C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67" name="Line 2">
          <a:extLst>
            <a:ext uri="{FF2B5EF4-FFF2-40B4-BE49-F238E27FC236}">
              <a16:creationId xmlns:a16="http://schemas.microsoft.com/office/drawing/2014/main" id="{7C76F683-6FC2-4EB0-9927-092FFF93E2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68" name="Line 3">
          <a:extLst>
            <a:ext uri="{FF2B5EF4-FFF2-40B4-BE49-F238E27FC236}">
              <a16:creationId xmlns:a16="http://schemas.microsoft.com/office/drawing/2014/main" id="{ED704C7A-2450-4CBD-A634-7093B8F2A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9" name="Line 1">
          <a:extLst>
            <a:ext uri="{FF2B5EF4-FFF2-40B4-BE49-F238E27FC236}">
              <a16:creationId xmlns:a16="http://schemas.microsoft.com/office/drawing/2014/main" id="{EA2FEFBA-F54F-4E92-AF3D-64F29C81B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0" name="Line 2">
          <a:extLst>
            <a:ext uri="{FF2B5EF4-FFF2-40B4-BE49-F238E27FC236}">
              <a16:creationId xmlns:a16="http://schemas.microsoft.com/office/drawing/2014/main" id="{493C8B54-BB1C-4298-88E3-56CE207C5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71" name="Line 3">
          <a:extLst>
            <a:ext uri="{FF2B5EF4-FFF2-40B4-BE49-F238E27FC236}">
              <a16:creationId xmlns:a16="http://schemas.microsoft.com/office/drawing/2014/main" id="{EE6A5932-F87D-4E8B-96F7-05461AD5DF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72" name="Line 1">
          <a:extLst>
            <a:ext uri="{FF2B5EF4-FFF2-40B4-BE49-F238E27FC236}">
              <a16:creationId xmlns:a16="http://schemas.microsoft.com/office/drawing/2014/main" id="{553D2675-4B01-4278-96CC-44351EC95C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3" name="Line 2">
          <a:extLst>
            <a:ext uri="{FF2B5EF4-FFF2-40B4-BE49-F238E27FC236}">
              <a16:creationId xmlns:a16="http://schemas.microsoft.com/office/drawing/2014/main" id="{CF09F129-6184-433C-8BB2-0B9E18072F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74" name="Line 3">
          <a:extLst>
            <a:ext uri="{FF2B5EF4-FFF2-40B4-BE49-F238E27FC236}">
              <a16:creationId xmlns:a16="http://schemas.microsoft.com/office/drawing/2014/main" id="{92BCA14B-E99D-4FD0-9D14-804EE5EA08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75" name="Line 1">
          <a:extLst>
            <a:ext uri="{FF2B5EF4-FFF2-40B4-BE49-F238E27FC236}">
              <a16:creationId xmlns:a16="http://schemas.microsoft.com/office/drawing/2014/main" id="{EFC03D9C-7F9B-4052-9FF2-F7A40211B6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6" name="Line 2">
          <a:extLst>
            <a:ext uri="{FF2B5EF4-FFF2-40B4-BE49-F238E27FC236}">
              <a16:creationId xmlns:a16="http://schemas.microsoft.com/office/drawing/2014/main" id="{72F4A577-CD33-4675-BB08-7C7570E7C4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77" name="Line 3">
          <a:extLst>
            <a:ext uri="{FF2B5EF4-FFF2-40B4-BE49-F238E27FC236}">
              <a16:creationId xmlns:a16="http://schemas.microsoft.com/office/drawing/2014/main" id="{F7F95909-ABED-49D8-9331-77A4A188A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78" name="Line 1">
          <a:extLst>
            <a:ext uri="{FF2B5EF4-FFF2-40B4-BE49-F238E27FC236}">
              <a16:creationId xmlns:a16="http://schemas.microsoft.com/office/drawing/2014/main" id="{51E754B8-B7B5-4578-ADE2-7E57F4B6B8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9" name="Line 2">
          <a:extLst>
            <a:ext uri="{FF2B5EF4-FFF2-40B4-BE49-F238E27FC236}">
              <a16:creationId xmlns:a16="http://schemas.microsoft.com/office/drawing/2014/main" id="{062EF63C-7870-462E-81BC-EE06D742D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0" name="Line 3">
          <a:extLst>
            <a:ext uri="{FF2B5EF4-FFF2-40B4-BE49-F238E27FC236}">
              <a16:creationId xmlns:a16="http://schemas.microsoft.com/office/drawing/2014/main" id="{F99857BD-E9E1-4A99-A2FF-1732AAC4D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81" name="Line 1">
          <a:extLst>
            <a:ext uri="{FF2B5EF4-FFF2-40B4-BE49-F238E27FC236}">
              <a16:creationId xmlns:a16="http://schemas.microsoft.com/office/drawing/2014/main" id="{C5DC1241-B7BB-4404-8153-CE27B487F5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82" name="Line 2">
          <a:extLst>
            <a:ext uri="{FF2B5EF4-FFF2-40B4-BE49-F238E27FC236}">
              <a16:creationId xmlns:a16="http://schemas.microsoft.com/office/drawing/2014/main" id="{645FC3E1-4F80-4432-A137-D1B5FD333C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3" name="Line 3">
          <a:extLst>
            <a:ext uri="{FF2B5EF4-FFF2-40B4-BE49-F238E27FC236}">
              <a16:creationId xmlns:a16="http://schemas.microsoft.com/office/drawing/2014/main" id="{3EAA593B-1371-4CFF-A74E-BE5FD6D0A2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84" name="Line 1">
          <a:extLst>
            <a:ext uri="{FF2B5EF4-FFF2-40B4-BE49-F238E27FC236}">
              <a16:creationId xmlns:a16="http://schemas.microsoft.com/office/drawing/2014/main" id="{8B12CC57-2BAB-431B-B431-C9201CFDEC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85" name="Line 2">
          <a:extLst>
            <a:ext uri="{FF2B5EF4-FFF2-40B4-BE49-F238E27FC236}">
              <a16:creationId xmlns:a16="http://schemas.microsoft.com/office/drawing/2014/main" id="{FF01DDBE-306E-4300-838C-C6861C202B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6" name="Line 3">
          <a:extLst>
            <a:ext uri="{FF2B5EF4-FFF2-40B4-BE49-F238E27FC236}">
              <a16:creationId xmlns:a16="http://schemas.microsoft.com/office/drawing/2014/main" id="{590093B7-5AE9-473B-9B6D-9B15545C1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87" name="Line 1">
          <a:extLst>
            <a:ext uri="{FF2B5EF4-FFF2-40B4-BE49-F238E27FC236}">
              <a16:creationId xmlns:a16="http://schemas.microsoft.com/office/drawing/2014/main" id="{8C6BD62A-CB1C-4E46-B132-251337FD27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88" name="Line 2">
          <a:extLst>
            <a:ext uri="{FF2B5EF4-FFF2-40B4-BE49-F238E27FC236}">
              <a16:creationId xmlns:a16="http://schemas.microsoft.com/office/drawing/2014/main" id="{E631F3D7-7825-4F26-8D01-8C0EAA6659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9" name="Line 3">
          <a:extLst>
            <a:ext uri="{FF2B5EF4-FFF2-40B4-BE49-F238E27FC236}">
              <a16:creationId xmlns:a16="http://schemas.microsoft.com/office/drawing/2014/main" id="{E43E3AB0-025F-4EF1-9582-6CA98FD49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0" name="Line 1">
          <a:extLst>
            <a:ext uri="{FF2B5EF4-FFF2-40B4-BE49-F238E27FC236}">
              <a16:creationId xmlns:a16="http://schemas.microsoft.com/office/drawing/2014/main" id="{2BDC21AA-8570-4EB1-8409-67D3F5CD2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91" name="Line 2">
          <a:extLst>
            <a:ext uri="{FF2B5EF4-FFF2-40B4-BE49-F238E27FC236}">
              <a16:creationId xmlns:a16="http://schemas.microsoft.com/office/drawing/2014/main" id="{93A1EB9E-3B00-4004-8466-33A8EE522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92" name="Line 3">
          <a:extLst>
            <a:ext uri="{FF2B5EF4-FFF2-40B4-BE49-F238E27FC236}">
              <a16:creationId xmlns:a16="http://schemas.microsoft.com/office/drawing/2014/main" id="{52D0116C-2F2D-4DCE-8180-D2E43E26D3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3" name="Line 1">
          <a:extLst>
            <a:ext uri="{FF2B5EF4-FFF2-40B4-BE49-F238E27FC236}">
              <a16:creationId xmlns:a16="http://schemas.microsoft.com/office/drawing/2014/main" id="{819E9E50-1D72-4820-87C2-D59E28322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94" name="Line 2">
          <a:extLst>
            <a:ext uri="{FF2B5EF4-FFF2-40B4-BE49-F238E27FC236}">
              <a16:creationId xmlns:a16="http://schemas.microsoft.com/office/drawing/2014/main" id="{D16EE9D1-388E-452A-B124-132C873CF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95" name="Line 3">
          <a:extLst>
            <a:ext uri="{FF2B5EF4-FFF2-40B4-BE49-F238E27FC236}">
              <a16:creationId xmlns:a16="http://schemas.microsoft.com/office/drawing/2014/main" id="{04252FE4-F577-4B9D-B16B-84E07BA94C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6" name="Line 1">
          <a:extLst>
            <a:ext uri="{FF2B5EF4-FFF2-40B4-BE49-F238E27FC236}">
              <a16:creationId xmlns:a16="http://schemas.microsoft.com/office/drawing/2014/main" id="{DF328FBD-B512-40F9-8F43-B639577E6A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97" name="Line 2">
          <a:extLst>
            <a:ext uri="{FF2B5EF4-FFF2-40B4-BE49-F238E27FC236}">
              <a16:creationId xmlns:a16="http://schemas.microsoft.com/office/drawing/2014/main" id="{6B23D1D7-9549-4A21-8878-AB4A7B4FC4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98" name="Line 3">
          <a:extLst>
            <a:ext uri="{FF2B5EF4-FFF2-40B4-BE49-F238E27FC236}">
              <a16:creationId xmlns:a16="http://schemas.microsoft.com/office/drawing/2014/main" id="{2D88E9C6-46A9-4697-8645-614D44B390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9" name="Line 1">
          <a:extLst>
            <a:ext uri="{FF2B5EF4-FFF2-40B4-BE49-F238E27FC236}">
              <a16:creationId xmlns:a16="http://schemas.microsoft.com/office/drawing/2014/main" id="{68BE0E32-CA62-46E4-BB29-62B509DC4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0" name="Line 2">
          <a:extLst>
            <a:ext uri="{FF2B5EF4-FFF2-40B4-BE49-F238E27FC236}">
              <a16:creationId xmlns:a16="http://schemas.microsoft.com/office/drawing/2014/main" id="{1A1E3BAB-D3E4-4156-97DA-AB2742FBB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01" name="Line 3">
          <a:extLst>
            <a:ext uri="{FF2B5EF4-FFF2-40B4-BE49-F238E27FC236}">
              <a16:creationId xmlns:a16="http://schemas.microsoft.com/office/drawing/2014/main" id="{ED7A0D3B-899A-4A6C-AF28-1D0C5DF412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41" sqref="Y41:Z41"/>
    </sheetView>
  </sheetViews>
  <sheetFormatPr defaultRowHeight="13.5" x14ac:dyDescent="0.15"/>
  <cols>
    <col min="1" max="1" width="2.625" style="99" customWidth="1"/>
    <col min="2" max="2" width="3.125" style="99" customWidth="1"/>
    <col min="3" max="3" width="12.625" style="99" customWidth="1"/>
    <col min="4" max="4" width="7.25" style="99" customWidth="1"/>
    <col min="5" max="5" width="7.625" style="99" customWidth="1"/>
    <col min="6" max="6" width="10.125" style="99" customWidth="1"/>
    <col min="7" max="7" width="7.625" style="99" customWidth="1"/>
    <col min="8" max="8" width="10.125" style="99" customWidth="1"/>
    <col min="9" max="9" width="7.625" style="99" customWidth="1"/>
    <col min="10" max="10" width="10.125" style="99" customWidth="1"/>
    <col min="11" max="11" width="7.625" style="99" customWidth="1"/>
    <col min="12" max="12" width="10.125" style="99" customWidth="1"/>
    <col min="13" max="13" width="7.625" style="99" customWidth="1"/>
    <col min="14" max="14" width="10.125" style="99" customWidth="1"/>
    <col min="15" max="15" width="7.625" style="99" customWidth="1"/>
    <col min="16" max="16" width="10.125" style="99" customWidth="1"/>
    <col min="17" max="17" width="8.125" style="99" customWidth="1"/>
    <col min="18" max="18" width="11.125" style="99" customWidth="1"/>
    <col min="19" max="19" width="8.125" style="99" customWidth="1"/>
    <col min="20" max="20" width="11.125" style="99" customWidth="1"/>
    <col min="21" max="21" width="8.125" style="99" customWidth="1"/>
    <col min="22" max="22" width="11.125" style="99" customWidth="1"/>
    <col min="23" max="23" width="7.625" style="99" customWidth="1"/>
    <col min="24" max="24" width="10.5" style="99" bestFit="1" customWidth="1"/>
    <col min="25" max="25" width="8.625" style="99" customWidth="1"/>
    <col min="26" max="26" width="11.625" style="99" customWidth="1"/>
    <col min="27" max="16384" width="9" style="99"/>
  </cols>
  <sheetData>
    <row r="1" spans="1:26" ht="29.25" thickBot="1" x14ac:dyDescent="0.35">
      <c r="A1" s="113" t="s">
        <v>63</v>
      </c>
      <c r="B1" s="114"/>
      <c r="C1" s="114"/>
      <c r="D1" s="114"/>
      <c r="E1" s="115" t="s">
        <v>0</v>
      </c>
      <c r="F1" s="116"/>
      <c r="G1" s="116"/>
      <c r="H1" s="116"/>
      <c r="J1" s="117" t="s">
        <v>1</v>
      </c>
      <c r="K1" s="114"/>
      <c r="L1" s="1" t="s">
        <v>2</v>
      </c>
      <c r="M1" s="1" t="s">
        <v>3</v>
      </c>
      <c r="N1" s="1" t="s">
        <v>4</v>
      </c>
      <c r="O1" s="117" t="s">
        <v>5</v>
      </c>
      <c r="P1" s="114"/>
      <c r="Q1" s="114"/>
      <c r="R1" s="1"/>
      <c r="S1" s="1"/>
      <c r="T1" s="1"/>
      <c r="V1" s="1"/>
      <c r="W1" s="1"/>
      <c r="X1" s="98" t="s">
        <v>6</v>
      </c>
      <c r="Y1" s="1"/>
      <c r="Z1" s="1"/>
    </row>
    <row r="2" spans="1:26" x14ac:dyDescent="0.15">
      <c r="A2" s="4"/>
      <c r="B2" s="5"/>
      <c r="C2" s="5"/>
      <c r="D2" s="6"/>
      <c r="E2" s="118" t="s">
        <v>7</v>
      </c>
      <c r="F2" s="119"/>
      <c r="G2" s="120" t="s">
        <v>8</v>
      </c>
      <c r="H2" s="120"/>
      <c r="I2" s="121" t="s">
        <v>9</v>
      </c>
      <c r="J2" s="122"/>
      <c r="K2" s="120" t="s">
        <v>10</v>
      </c>
      <c r="L2" s="120"/>
      <c r="M2" s="121" t="s">
        <v>11</v>
      </c>
      <c r="N2" s="122"/>
      <c r="O2" s="120" t="s">
        <v>12</v>
      </c>
      <c r="P2" s="120"/>
      <c r="Q2" s="121" t="s">
        <v>13</v>
      </c>
      <c r="R2" s="122"/>
      <c r="S2" s="120" t="s">
        <v>14</v>
      </c>
      <c r="T2" s="120"/>
      <c r="U2" s="121" t="s">
        <v>15</v>
      </c>
      <c r="V2" s="122"/>
      <c r="W2" s="120" t="s">
        <v>16</v>
      </c>
      <c r="X2" s="120"/>
      <c r="Y2" s="123" t="s">
        <v>17</v>
      </c>
      <c r="Z2" s="124"/>
    </row>
    <row r="3" spans="1:26" ht="18.75" x14ac:dyDescent="0.2">
      <c r="A3" s="7"/>
      <c r="C3" s="127"/>
      <c r="D3" s="128"/>
      <c r="E3" s="129" t="s">
        <v>53</v>
      </c>
      <c r="F3" s="130"/>
      <c r="G3" s="131" t="s">
        <v>54</v>
      </c>
      <c r="H3" s="131"/>
      <c r="I3" s="129" t="s">
        <v>55</v>
      </c>
      <c r="J3" s="130"/>
      <c r="K3" s="131" t="s">
        <v>56</v>
      </c>
      <c r="L3" s="131"/>
      <c r="M3" s="129" t="s">
        <v>57</v>
      </c>
      <c r="N3" s="130"/>
      <c r="O3" s="131">
        <v>26</v>
      </c>
      <c r="P3" s="131"/>
      <c r="Q3" s="129" t="s">
        <v>58</v>
      </c>
      <c r="R3" s="130"/>
      <c r="S3" s="131" t="s">
        <v>59</v>
      </c>
      <c r="T3" s="131"/>
      <c r="U3" s="129" t="s">
        <v>60</v>
      </c>
      <c r="V3" s="130"/>
      <c r="W3" s="131">
        <v>40</v>
      </c>
      <c r="X3" s="131"/>
      <c r="Y3" s="125"/>
      <c r="Z3" s="12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00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9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93"/>
      <c r="D6" s="96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80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9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81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100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9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93"/>
      <c r="D9" s="96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80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9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81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93"/>
      <c r="D12" s="97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9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00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9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93"/>
      <c r="D15" s="96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80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9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100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9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93"/>
      <c r="D18" s="96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9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82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100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93"/>
      <c r="D21" s="96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9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2">
        <f>(E20+E21)/(E22+E41)*100</f>
        <v>51.851077180506167</v>
      </c>
      <c r="F23" s="133"/>
      <c r="G23" s="132">
        <f>(G20+G21)/(G22+G41)*100</f>
        <v>88.098236775818634</v>
      </c>
      <c r="H23" s="133"/>
      <c r="I23" s="132">
        <f>(I20+I21)/(I22+I41)*100</f>
        <v>94.13566739606128</v>
      </c>
      <c r="J23" s="133"/>
      <c r="K23" s="132">
        <f>(K20+K21)/(K22+K41)*100</f>
        <v>57.611419853982781</v>
      </c>
      <c r="L23" s="133"/>
      <c r="M23" s="132">
        <f>(M20+M21)/(M22+M41)*100</f>
        <v>53.432125400894925</v>
      </c>
      <c r="N23" s="133"/>
      <c r="O23" s="132">
        <f>(O20+O21)/(O22+O41)*100</f>
        <v>78.986904882753024</v>
      </c>
      <c r="P23" s="133"/>
      <c r="Q23" s="132">
        <f>(Q20+Q21)/(Q22+Q41)*100</f>
        <v>47.41866814001105</v>
      </c>
      <c r="R23" s="133"/>
      <c r="S23" s="132">
        <f>(S20+S21)/(S22+S41)*100</f>
        <v>171.16727123400176</v>
      </c>
      <c r="T23" s="133"/>
      <c r="U23" s="132">
        <f>(U20+U21)/(U22+U41)*100</f>
        <v>69.492452417414128</v>
      </c>
      <c r="V23" s="133"/>
      <c r="W23" s="132">
        <f>(W20+W21)/(W22+W41)*100</f>
        <v>93.298028832009422</v>
      </c>
      <c r="X23" s="133"/>
      <c r="Y23" s="132">
        <f>(Y20+Y21)/(Y22+Y41)*100</f>
        <v>81.070359497200812</v>
      </c>
      <c r="Z23" s="133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34">
        <f>F22/E22*1000</f>
        <v>162486.23063683306</v>
      </c>
      <c r="F24" s="135"/>
      <c r="G24" s="136">
        <f>H22/G22*1000</f>
        <v>428030.93434343435</v>
      </c>
      <c r="H24" s="137"/>
      <c r="I24" s="138">
        <f>J22/I22*1000</f>
        <v>1305547.5070555033</v>
      </c>
      <c r="J24" s="139"/>
      <c r="K24" s="136">
        <f>L22/K22*1000</f>
        <v>1889320.6404999024</v>
      </c>
      <c r="L24" s="137"/>
      <c r="M24" s="138">
        <f>N22/M22*1000</f>
        <v>208932.47576532207</v>
      </c>
      <c r="N24" s="139"/>
      <c r="O24" s="136">
        <f>P22/O22*1000</f>
        <v>274605.8408862034</v>
      </c>
      <c r="P24" s="137"/>
      <c r="Q24" s="138">
        <f>R22/Q22*1000</f>
        <v>174241.33687414989</v>
      </c>
      <c r="R24" s="139"/>
      <c r="S24" s="136">
        <f>T22/S22*1000</f>
        <v>89388.773104649968</v>
      </c>
      <c r="T24" s="137"/>
      <c r="U24" s="138">
        <f>V22/U22*1000</f>
        <v>349609.52177625959</v>
      </c>
      <c r="V24" s="139"/>
      <c r="W24" s="136">
        <f>X22/W22*1000</f>
        <v>242186.4206292879</v>
      </c>
      <c r="X24" s="137"/>
      <c r="Y24" s="138">
        <f>Z22/Y22*1000</f>
        <v>258594.19550117367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92"/>
      <c r="E26" s="52"/>
      <c r="F26" s="92"/>
      <c r="G26" s="52"/>
      <c r="H26" s="92"/>
      <c r="I26" s="52"/>
      <c r="J26" s="92"/>
      <c r="K26" s="52"/>
      <c r="L26" s="92"/>
      <c r="M26" s="52"/>
      <c r="N26" s="92"/>
      <c r="O26" s="52"/>
      <c r="P26" s="92"/>
      <c r="Q26" s="52"/>
      <c r="R26" s="92"/>
      <c r="S26" s="52"/>
      <c r="T26" s="92"/>
      <c r="U26" s="52"/>
      <c r="V26" s="92"/>
      <c r="W26" s="52"/>
      <c r="X26" s="92"/>
      <c r="Y26" s="52"/>
      <c r="Z26" s="53"/>
    </row>
    <row r="27" spans="1:28" ht="18.95" customHeight="1" x14ac:dyDescent="0.15">
      <c r="A27" s="22"/>
      <c r="B27" s="142" t="s">
        <v>42</v>
      </c>
      <c r="C27" s="4" t="s">
        <v>43</v>
      </c>
      <c r="D27" s="54" t="s">
        <v>21</v>
      </c>
      <c r="E27" s="13">
        <v>1286</v>
      </c>
      <c r="F27" s="14">
        <v>88981</v>
      </c>
      <c r="G27" s="19">
        <v>659</v>
      </c>
      <c r="H27" s="18">
        <v>199392</v>
      </c>
      <c r="I27" s="13">
        <v>2536</v>
      </c>
      <c r="J27" s="14">
        <v>1919161</v>
      </c>
      <c r="K27" s="19">
        <v>1054</v>
      </c>
      <c r="L27" s="18">
        <v>260620</v>
      </c>
      <c r="M27" s="13">
        <v>7622</v>
      </c>
      <c r="N27" s="14">
        <v>1946419</v>
      </c>
      <c r="O27" s="19">
        <v>4631</v>
      </c>
      <c r="P27" s="18">
        <v>1595167</v>
      </c>
      <c r="Q27" s="13">
        <v>29468</v>
      </c>
      <c r="R27" s="14">
        <v>5714343</v>
      </c>
      <c r="S27" s="19">
        <v>44564</v>
      </c>
      <c r="T27" s="18">
        <v>10773964</v>
      </c>
      <c r="U27" s="13">
        <v>3933</v>
      </c>
      <c r="V27" s="14">
        <v>1491077</v>
      </c>
      <c r="W27" s="19">
        <v>8844</v>
      </c>
      <c r="X27" s="18">
        <v>1837472</v>
      </c>
      <c r="Y27" s="55">
        <v>104597</v>
      </c>
      <c r="Z27" s="56">
        <v>25826596</v>
      </c>
    </row>
    <row r="28" spans="1:28" ht="18.95" customHeight="1" x14ac:dyDescent="0.15">
      <c r="A28" s="22"/>
      <c r="B28" s="143"/>
      <c r="C28" s="7"/>
      <c r="D28" s="57" t="s">
        <v>22</v>
      </c>
      <c r="E28" s="27">
        <v>1332</v>
      </c>
      <c r="F28" s="21">
        <v>176209</v>
      </c>
      <c r="G28" s="25">
        <v>636</v>
      </c>
      <c r="H28" s="26">
        <v>203219</v>
      </c>
      <c r="I28" s="27">
        <v>2515</v>
      </c>
      <c r="J28" s="21">
        <v>1329456</v>
      </c>
      <c r="K28" s="25">
        <v>927</v>
      </c>
      <c r="L28" s="26">
        <v>240330</v>
      </c>
      <c r="M28" s="27">
        <v>7612</v>
      </c>
      <c r="N28" s="21">
        <v>1638853</v>
      </c>
      <c r="O28" s="25">
        <v>4471</v>
      </c>
      <c r="P28" s="26">
        <v>1582532</v>
      </c>
      <c r="Q28" s="27">
        <v>29639</v>
      </c>
      <c r="R28" s="21">
        <v>5856115</v>
      </c>
      <c r="S28" s="25">
        <v>45299</v>
      </c>
      <c r="T28" s="26">
        <v>10768350</v>
      </c>
      <c r="U28" s="27">
        <v>3116</v>
      </c>
      <c r="V28" s="21">
        <v>632178</v>
      </c>
      <c r="W28" s="25">
        <v>8932</v>
      </c>
      <c r="X28" s="26">
        <v>1820984</v>
      </c>
      <c r="Y28" s="58">
        <v>104479</v>
      </c>
      <c r="Z28" s="59">
        <v>24248226</v>
      </c>
    </row>
    <row r="29" spans="1:28" ht="18.95" customHeight="1" x14ac:dyDescent="0.15">
      <c r="A29" s="22"/>
      <c r="B29" s="143"/>
      <c r="C29" s="7"/>
      <c r="D29" s="57" t="s">
        <v>24</v>
      </c>
      <c r="E29" s="27">
        <v>2404</v>
      </c>
      <c r="F29" s="21">
        <v>414994</v>
      </c>
      <c r="G29" s="25">
        <v>868</v>
      </c>
      <c r="H29" s="26">
        <v>382431</v>
      </c>
      <c r="I29" s="27">
        <v>2044</v>
      </c>
      <c r="J29" s="21">
        <v>2183396</v>
      </c>
      <c r="K29" s="25">
        <v>1238</v>
      </c>
      <c r="L29" s="26">
        <v>1920402</v>
      </c>
      <c r="M29" s="27">
        <v>15448</v>
      </c>
      <c r="N29" s="21">
        <v>3143169</v>
      </c>
      <c r="O29" s="25">
        <v>4254</v>
      </c>
      <c r="P29" s="26">
        <v>1189508</v>
      </c>
      <c r="Q29" s="27">
        <v>59615</v>
      </c>
      <c r="R29" s="21">
        <v>9946673</v>
      </c>
      <c r="S29" s="25">
        <v>28667</v>
      </c>
      <c r="T29" s="26">
        <v>2473342</v>
      </c>
      <c r="U29" s="27">
        <v>5593</v>
      </c>
      <c r="V29" s="21">
        <v>2270522</v>
      </c>
      <c r="W29" s="25">
        <v>9940</v>
      </c>
      <c r="X29" s="26">
        <v>2202697</v>
      </c>
      <c r="Y29" s="58">
        <v>130071</v>
      </c>
      <c r="Z29" s="59">
        <v>26127134</v>
      </c>
    </row>
    <row r="30" spans="1:28" ht="18.95" customHeight="1" thickBot="1" x14ac:dyDescent="0.2">
      <c r="A30" s="22" t="s">
        <v>29</v>
      </c>
      <c r="B30" s="143"/>
      <c r="C30" s="7"/>
      <c r="D30" s="60" t="s">
        <v>44</v>
      </c>
      <c r="E30" s="140">
        <v>42.1</v>
      </c>
      <c r="F30" s="141"/>
      <c r="G30" s="140">
        <v>89.6</v>
      </c>
      <c r="H30" s="141"/>
      <c r="I30" s="140">
        <v>118.6</v>
      </c>
      <c r="J30" s="141"/>
      <c r="K30" s="140">
        <v>86.2</v>
      </c>
      <c r="L30" s="141"/>
      <c r="M30" s="140">
        <v>61.8</v>
      </c>
      <c r="N30" s="141"/>
      <c r="O30" s="140">
        <v>127.8</v>
      </c>
      <c r="P30" s="141"/>
      <c r="Q30" s="140">
        <v>51.7</v>
      </c>
      <c r="R30" s="141"/>
      <c r="S30" s="140">
        <v>169</v>
      </c>
      <c r="T30" s="141"/>
      <c r="U30" s="140">
        <v>75.900000000000006</v>
      </c>
      <c r="V30" s="141"/>
      <c r="W30" s="140">
        <v>101.4</v>
      </c>
      <c r="X30" s="141"/>
      <c r="Y30" s="140">
        <v>88.1</v>
      </c>
      <c r="Z30" s="141"/>
    </row>
    <row r="31" spans="1:28" ht="18.95" customHeight="1" x14ac:dyDescent="0.15">
      <c r="A31" s="22"/>
      <c r="B31" s="143"/>
      <c r="C31" s="4" t="s">
        <v>45</v>
      </c>
      <c r="D31" s="100" t="s">
        <v>21</v>
      </c>
      <c r="E31" s="83">
        <v>-110</v>
      </c>
      <c r="F31" s="84">
        <v>5199</v>
      </c>
      <c r="G31" s="85">
        <v>740</v>
      </c>
      <c r="H31" s="86">
        <v>295020</v>
      </c>
      <c r="I31" s="83">
        <v>-304</v>
      </c>
      <c r="J31" s="84">
        <v>3433108</v>
      </c>
      <c r="K31" s="85">
        <v>2122</v>
      </c>
      <c r="L31" s="86">
        <v>5906848</v>
      </c>
      <c r="M31" s="83">
        <v>1178.2559999999994</v>
      </c>
      <c r="N31" s="84">
        <v>469239</v>
      </c>
      <c r="O31" s="85">
        <v>-701</v>
      </c>
      <c r="P31" s="86">
        <v>-223971</v>
      </c>
      <c r="Q31" s="83">
        <v>-68</v>
      </c>
      <c r="R31" s="84">
        <v>-16085</v>
      </c>
      <c r="S31" s="85">
        <v>5501</v>
      </c>
      <c r="T31" s="86">
        <v>1086923</v>
      </c>
      <c r="U31" s="83">
        <v>-649</v>
      </c>
      <c r="V31" s="84">
        <v>-600729</v>
      </c>
      <c r="W31" s="85">
        <v>-959</v>
      </c>
      <c r="X31" s="86">
        <v>-169859</v>
      </c>
      <c r="Y31" s="83">
        <v>6750.2559999999939</v>
      </c>
      <c r="Z31" s="84">
        <v>10185693</v>
      </c>
    </row>
    <row r="32" spans="1:28" ht="18.95" customHeight="1" x14ac:dyDescent="0.15">
      <c r="A32" s="22" t="s">
        <v>46</v>
      </c>
      <c r="B32" s="143"/>
      <c r="C32" s="7"/>
      <c r="D32" s="96" t="s">
        <v>22</v>
      </c>
      <c r="E32" s="87">
        <v>-29</v>
      </c>
      <c r="F32" s="88">
        <v>-21769</v>
      </c>
      <c r="G32" s="89">
        <v>763</v>
      </c>
      <c r="H32" s="90">
        <v>301850</v>
      </c>
      <c r="I32" s="87">
        <v>-445</v>
      </c>
      <c r="J32" s="88">
        <v>3611315</v>
      </c>
      <c r="K32" s="89">
        <v>1184</v>
      </c>
      <c r="L32" s="90">
        <v>3496335</v>
      </c>
      <c r="M32" s="87">
        <v>1613.4840000000004</v>
      </c>
      <c r="N32" s="88">
        <v>630756</v>
      </c>
      <c r="O32" s="89">
        <v>-620</v>
      </c>
      <c r="P32" s="90">
        <v>-226358</v>
      </c>
      <c r="Q32" s="87">
        <v>-678</v>
      </c>
      <c r="R32" s="88">
        <v>-362420</v>
      </c>
      <c r="S32" s="89">
        <v>4673</v>
      </c>
      <c r="T32" s="90">
        <v>1041540</v>
      </c>
      <c r="U32" s="87">
        <v>-47</v>
      </c>
      <c r="V32" s="88">
        <v>122615</v>
      </c>
      <c r="W32" s="89">
        <v>-961</v>
      </c>
      <c r="X32" s="90">
        <v>-218556</v>
      </c>
      <c r="Y32" s="87">
        <v>5453.4840000000113</v>
      </c>
      <c r="Z32" s="88">
        <v>8375308</v>
      </c>
    </row>
    <row r="33" spans="1:38" ht="18.95" customHeight="1" x14ac:dyDescent="0.15">
      <c r="A33" s="22"/>
      <c r="B33" s="143"/>
      <c r="C33" s="7"/>
      <c r="D33" s="96" t="s">
        <v>24</v>
      </c>
      <c r="E33" s="87">
        <v>-80</v>
      </c>
      <c r="F33" s="88">
        <v>-37376</v>
      </c>
      <c r="G33" s="89">
        <v>716</v>
      </c>
      <c r="H33" s="90">
        <v>295570</v>
      </c>
      <c r="I33" s="87">
        <v>82</v>
      </c>
      <c r="J33" s="88">
        <v>592198</v>
      </c>
      <c r="K33" s="89">
        <v>3883</v>
      </c>
      <c r="L33" s="90">
        <v>7754809</v>
      </c>
      <c r="M33" s="87">
        <v>1207.4719999999979</v>
      </c>
      <c r="N33" s="88">
        <v>336700</v>
      </c>
      <c r="O33" s="89">
        <v>711</v>
      </c>
      <c r="P33" s="90">
        <v>173910</v>
      </c>
      <c r="Q33" s="87">
        <v>2141</v>
      </c>
      <c r="R33" s="88">
        <v>813775</v>
      </c>
      <c r="S33" s="89">
        <v>602</v>
      </c>
      <c r="T33" s="90">
        <v>142978</v>
      </c>
      <c r="U33" s="87">
        <v>-909</v>
      </c>
      <c r="V33" s="88">
        <v>-632951</v>
      </c>
      <c r="W33" s="89">
        <v>-1486</v>
      </c>
      <c r="X33" s="90">
        <v>-155253</v>
      </c>
      <c r="Y33" s="87">
        <v>6867.4720000000088</v>
      </c>
      <c r="Z33" s="88">
        <v>9284360</v>
      </c>
    </row>
    <row r="34" spans="1:38" ht="18.95" customHeight="1" thickBot="1" x14ac:dyDescent="0.2">
      <c r="A34" s="22" t="s">
        <v>47</v>
      </c>
      <c r="B34" s="143"/>
      <c r="C34" s="61"/>
      <c r="D34" s="28" t="s">
        <v>44</v>
      </c>
      <c r="E34" s="145">
        <v>9.7510771805061651</v>
      </c>
      <c r="F34" s="146"/>
      <c r="G34" s="147">
        <v>-1.5017632241813601</v>
      </c>
      <c r="H34" s="148"/>
      <c r="I34" s="145">
        <v>-24.464332603938715</v>
      </c>
      <c r="J34" s="146"/>
      <c r="K34" s="147">
        <v>-28.588580146017222</v>
      </c>
      <c r="L34" s="148"/>
      <c r="M34" s="145">
        <v>-8.3678745991050718</v>
      </c>
      <c r="N34" s="146"/>
      <c r="O34" s="147">
        <v>-48.813095117246974</v>
      </c>
      <c r="P34" s="148"/>
      <c r="Q34" s="145">
        <v>-4.2813318599889527</v>
      </c>
      <c r="R34" s="146"/>
      <c r="S34" s="147">
        <v>2.1672712340017597</v>
      </c>
      <c r="T34" s="148"/>
      <c r="U34" s="145">
        <v>-6.4075475825858774</v>
      </c>
      <c r="V34" s="146"/>
      <c r="W34" s="147">
        <v>-8.1019711679905839</v>
      </c>
      <c r="X34" s="148"/>
      <c r="Y34" s="145">
        <v>-7.0296405027991824</v>
      </c>
      <c r="Z34" s="146"/>
    </row>
    <row r="35" spans="1:38" ht="18.95" customHeight="1" x14ac:dyDescent="0.15">
      <c r="A35" s="22"/>
      <c r="B35" s="143"/>
      <c r="C35" s="7" t="s">
        <v>48</v>
      </c>
      <c r="D35" s="62" t="s">
        <v>21</v>
      </c>
      <c r="E35" s="63">
        <v>91.446345256609646</v>
      </c>
      <c r="F35" s="64">
        <v>105.84282037738393</v>
      </c>
      <c r="G35" s="65">
        <v>212.29135053110775</v>
      </c>
      <c r="H35" s="66">
        <v>247.95979778526723</v>
      </c>
      <c r="I35" s="63">
        <v>88.012618296529965</v>
      </c>
      <c r="J35" s="64">
        <v>278.88587773511449</v>
      </c>
      <c r="K35" s="65">
        <v>301.32827324478177</v>
      </c>
      <c r="L35" s="66">
        <v>2366.4599800475789</v>
      </c>
      <c r="M35" s="63">
        <v>115.45861978483336</v>
      </c>
      <c r="N35" s="64">
        <v>124.10781029161757</v>
      </c>
      <c r="O35" s="65">
        <v>84.86288058734614</v>
      </c>
      <c r="P35" s="66">
        <v>85.959401115996002</v>
      </c>
      <c r="Q35" s="63">
        <v>99.769241210804935</v>
      </c>
      <c r="R35" s="64">
        <v>99.718515321883899</v>
      </c>
      <c r="S35" s="65">
        <v>112.34404452024056</v>
      </c>
      <c r="T35" s="66">
        <v>110.08842242279628</v>
      </c>
      <c r="U35" s="63">
        <v>83.498601576404781</v>
      </c>
      <c r="V35" s="64">
        <v>59.71173856212657</v>
      </c>
      <c r="W35" s="65">
        <v>89.156490275893262</v>
      </c>
      <c r="X35" s="66">
        <v>90.755831925602124</v>
      </c>
      <c r="Y35" s="63">
        <v>106.45358471084256</v>
      </c>
      <c r="Z35" s="64">
        <v>139.43877466469061</v>
      </c>
    </row>
    <row r="36" spans="1:38" ht="18.95" customHeight="1" x14ac:dyDescent="0.15">
      <c r="A36" s="22" t="s">
        <v>49</v>
      </c>
      <c r="B36" s="143"/>
      <c r="C36" s="7" t="s">
        <v>62</v>
      </c>
      <c r="D36" s="60" t="s">
        <v>22</v>
      </c>
      <c r="E36" s="67">
        <v>97.822822822822815</v>
      </c>
      <c r="F36" s="68">
        <v>87.645920469442544</v>
      </c>
      <c r="G36" s="69">
        <v>219.96855345911951</v>
      </c>
      <c r="H36" s="70">
        <v>248.53433980090443</v>
      </c>
      <c r="I36" s="67">
        <v>82.306163021868784</v>
      </c>
      <c r="J36" s="68">
        <v>371.6385499031183</v>
      </c>
      <c r="K36" s="69">
        <v>227.72384034519953</v>
      </c>
      <c r="L36" s="70">
        <v>1554.8058918986394</v>
      </c>
      <c r="M36" s="67">
        <v>121.19658434051499</v>
      </c>
      <c r="N36" s="68">
        <v>138.48764959395382</v>
      </c>
      <c r="O36" s="69">
        <v>86.132856184298817</v>
      </c>
      <c r="P36" s="70">
        <v>85.696466169404474</v>
      </c>
      <c r="Q36" s="67">
        <v>97.712473430277683</v>
      </c>
      <c r="R36" s="68">
        <v>93.811255414212326</v>
      </c>
      <c r="S36" s="69">
        <v>110.31590101326741</v>
      </c>
      <c r="T36" s="70">
        <v>109.67223390770174</v>
      </c>
      <c r="U36" s="67">
        <v>98.491655969191271</v>
      </c>
      <c r="V36" s="68">
        <v>119.3956448974814</v>
      </c>
      <c r="W36" s="69">
        <v>89.240931482310799</v>
      </c>
      <c r="X36" s="70">
        <v>87.997917609380423</v>
      </c>
      <c r="Y36" s="67">
        <v>105.21969390978091</v>
      </c>
      <c r="Z36" s="68">
        <v>134.5398793297291</v>
      </c>
    </row>
    <row r="37" spans="1:38" ht="18.95" customHeight="1" thickBot="1" x14ac:dyDescent="0.2">
      <c r="A37" s="22"/>
      <c r="B37" s="144"/>
      <c r="C37" s="61"/>
      <c r="D37" s="47" t="s">
        <v>24</v>
      </c>
      <c r="E37" s="71">
        <v>96.672212978369387</v>
      </c>
      <c r="F37" s="72">
        <v>90.99360472681532</v>
      </c>
      <c r="G37" s="73">
        <v>182.48847926267283</v>
      </c>
      <c r="H37" s="74">
        <v>177.28714460909288</v>
      </c>
      <c r="I37" s="71">
        <v>104.01174168297456</v>
      </c>
      <c r="J37" s="72">
        <v>127.12279403278195</v>
      </c>
      <c r="K37" s="73">
        <v>413.65105008077546</v>
      </c>
      <c r="L37" s="74">
        <v>503.81175399734019</v>
      </c>
      <c r="M37" s="71">
        <v>107.81636457793888</v>
      </c>
      <c r="N37" s="72">
        <v>110.71211888383985</v>
      </c>
      <c r="O37" s="73">
        <v>116.71368124118477</v>
      </c>
      <c r="P37" s="74">
        <v>114.62033042232586</v>
      </c>
      <c r="Q37" s="71">
        <v>103.59137800889037</v>
      </c>
      <c r="R37" s="72">
        <v>108.18137883893439</v>
      </c>
      <c r="S37" s="73">
        <v>102.09997558167929</v>
      </c>
      <c r="T37" s="74">
        <v>105.78076141512172</v>
      </c>
      <c r="U37" s="71">
        <v>83.747541569819418</v>
      </c>
      <c r="V37" s="72">
        <v>72.123106492691988</v>
      </c>
      <c r="W37" s="73">
        <v>85.050301810865193</v>
      </c>
      <c r="X37" s="74">
        <v>92.951686046696395</v>
      </c>
      <c r="Y37" s="71">
        <v>105.27978719314837</v>
      </c>
      <c r="Z37" s="72"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49" t="s">
        <v>51</v>
      </c>
      <c r="C39" s="12" t="s">
        <v>43</v>
      </c>
      <c r="D39" s="101" t="s">
        <v>21</v>
      </c>
      <c r="E39" s="13">
        <f>+'(令和4年5月) '!E20</f>
        <v>828</v>
      </c>
      <c r="F39" s="14">
        <f>+'(令和4年5月) '!F20</f>
        <v>64910</v>
      </c>
      <c r="G39" s="13">
        <f>+'(令和4年5月) '!G20</f>
        <v>1166</v>
      </c>
      <c r="H39" s="14">
        <f>+'(令和4年5月) '!H20</f>
        <v>423015</v>
      </c>
      <c r="I39" s="13">
        <f>+'(令和4年5月) '!I20</f>
        <v>2371</v>
      </c>
      <c r="J39" s="14">
        <f>+'(令和4年5月) '!J20</f>
        <v>5974330</v>
      </c>
      <c r="K39" s="13">
        <f>+'(令和4年5月) '!K20</f>
        <v>2099</v>
      </c>
      <c r="L39" s="14">
        <f>+'(令和4年5月) '!L20</f>
        <v>4620748</v>
      </c>
      <c r="M39" s="13">
        <f>+'(令和4年5月) '!M20</f>
        <v>10227</v>
      </c>
      <c r="N39" s="14">
        <f>+'(令和4年5月) '!N20</f>
        <v>1960892</v>
      </c>
      <c r="O39" s="13">
        <f>+'(令和4年5月) '!O20</f>
        <v>3717</v>
      </c>
      <c r="P39" s="14">
        <f>+'(令和4年5月) '!P20</f>
        <v>1298719</v>
      </c>
      <c r="Q39" s="13">
        <f>+'(令和4年5月) '!Q20</f>
        <v>29613</v>
      </c>
      <c r="R39" s="14">
        <f>+'(令和4年5月) '!R20</f>
        <v>5478326</v>
      </c>
      <c r="S39" s="25">
        <f>+'(令和4年5月) '!S20</f>
        <v>42276</v>
      </c>
      <c r="T39" s="26">
        <f>+'(令和4年5月) '!T20</f>
        <v>9754849</v>
      </c>
      <c r="U39" s="13">
        <f>+'(令和4年5月) '!U20</f>
        <v>2778</v>
      </c>
      <c r="V39" s="14">
        <f>+'(令和4年5月) '!V20</f>
        <v>656241</v>
      </c>
      <c r="W39" s="13">
        <f>+'(令和4年5月) '!W20</f>
        <v>7177</v>
      </c>
      <c r="X39" s="14">
        <f>+'(令和4年5月) '!X20</f>
        <v>1402290</v>
      </c>
      <c r="Y39" s="55">
        <f>+'(令和4年5月) '!Y20</f>
        <v>102252</v>
      </c>
      <c r="Z39" s="56">
        <f>+'(令和4年5月) '!Z20</f>
        <v>31634320</v>
      </c>
    </row>
    <row r="40" spans="1:38" ht="18.95" customHeight="1" x14ac:dyDescent="0.15">
      <c r="A40" s="22"/>
      <c r="B40" s="150"/>
      <c r="C40" s="22"/>
      <c r="D40" s="97" t="s">
        <v>22</v>
      </c>
      <c r="E40" s="27">
        <f>+'(令和4年5月) '!E21</f>
        <v>1322</v>
      </c>
      <c r="F40" s="21">
        <f>+'(令和4年5月) '!F21</f>
        <v>188029</v>
      </c>
      <c r="G40" s="27">
        <f>+'(令和4年5月) '!G21</f>
        <v>1068</v>
      </c>
      <c r="H40" s="21">
        <f>+'(令和4年5月) '!H21</f>
        <v>392500</v>
      </c>
      <c r="I40" s="27">
        <f>+'(令和4年5月) '!I21</f>
        <v>2302</v>
      </c>
      <c r="J40" s="21">
        <f>+'(令和4年5月) '!J21</f>
        <v>5662966</v>
      </c>
      <c r="K40" s="27">
        <f>+'(令和4年5月) '!K21</f>
        <v>2552</v>
      </c>
      <c r="L40" s="21">
        <f>+'(令和4年5月) '!L21</f>
        <v>4031296</v>
      </c>
      <c r="M40" s="27">
        <f>+'(令和4年5月) '!M21</f>
        <v>8446.2479999999996</v>
      </c>
      <c r="N40" s="21">
        <f>+'(令和4年5月) '!N21</f>
        <v>1808423</v>
      </c>
      <c r="O40" s="27">
        <f>+'(令和4年5月) '!O21</f>
        <v>3466</v>
      </c>
      <c r="P40" s="21">
        <f>+'(令和4年5月) '!P21</f>
        <v>1261430</v>
      </c>
      <c r="Q40" s="27">
        <f>+'(令和4年5月) '!Q21</f>
        <v>28366</v>
      </c>
      <c r="R40" s="21">
        <f>+'(令和4年5月) '!R21</f>
        <v>5373156</v>
      </c>
      <c r="S40" s="25">
        <f>+'(令和4年5月) '!S21</f>
        <v>43544</v>
      </c>
      <c r="T40" s="26">
        <f>+'(令和4年5月) '!T21</f>
        <v>10046258</v>
      </c>
      <c r="U40" s="27">
        <f>+'(令和4年5月) '!U21</f>
        <v>2894</v>
      </c>
      <c r="V40" s="21">
        <f>+'(令和4年5月) '!V21</f>
        <v>540556</v>
      </c>
      <c r="W40" s="27">
        <f>+'(令和4年5月) '!W21</f>
        <v>6666</v>
      </c>
      <c r="X40" s="21">
        <f>+'(令和4年5月) '!X21</f>
        <v>1364807</v>
      </c>
      <c r="Y40" s="58">
        <f>+'(令和4年5月) '!Y21</f>
        <v>100626.24799999999</v>
      </c>
      <c r="Z40" s="59">
        <f>+'(令和4年5月) '!Z21</f>
        <v>30669421</v>
      </c>
    </row>
    <row r="41" spans="1:38" ht="18.95" customHeight="1" x14ac:dyDescent="0.15">
      <c r="A41" s="22" t="s">
        <v>52</v>
      </c>
      <c r="B41" s="150"/>
      <c r="C41" s="22"/>
      <c r="D41" s="97" t="s">
        <v>24</v>
      </c>
      <c r="E41" s="27">
        <f>+'(令和4年5月) '!E22</f>
        <v>2457</v>
      </c>
      <c r="F41" s="21">
        <f>+'(令和4年5月) '!F22</f>
        <v>439378</v>
      </c>
      <c r="G41" s="27">
        <f>+'(令和4年5月) '!G22</f>
        <v>1592</v>
      </c>
      <c r="H41" s="21">
        <f>+'(令和4年5月) '!H22</f>
        <v>705658</v>
      </c>
      <c r="I41" s="27">
        <f>+'(令和4年5月) '!I22</f>
        <v>2444</v>
      </c>
      <c r="J41" s="21">
        <f>+'(令和4年5月) '!J22</f>
        <v>2507292</v>
      </c>
      <c r="K41" s="27">
        <f>+'(令和4年5月) '!K22</f>
        <v>4056</v>
      </c>
      <c r="L41" s="21">
        <f>+'(令和4年5月) '!L22</f>
        <v>7245808</v>
      </c>
      <c r="M41" s="27">
        <f>+'(令和4年5月) '!M22</f>
        <v>17080.3</v>
      </c>
      <c r="N41" s="21">
        <f>+'(令和4年5月) '!N22</f>
        <v>3329323</v>
      </c>
      <c r="O41" s="27">
        <f>+'(令和4年5月) '!O22</f>
        <v>4886</v>
      </c>
      <c r="P41" s="21">
        <f>+'(令和4年5月) '!P22</f>
        <v>1348397</v>
      </c>
      <c r="Q41" s="27">
        <f>+'(令和4年5月) '!Q22</f>
        <v>61320</v>
      </c>
      <c r="R41" s="21">
        <f>+'(令和4年5月) '!R22</f>
        <v>10564309</v>
      </c>
      <c r="S41" s="25">
        <f>+'(令和4年5月) '!S22</f>
        <v>29175</v>
      </c>
      <c r="T41" s="26">
        <f>+'(令和4年5月) '!T22</f>
        <v>2565323</v>
      </c>
      <c r="U41" s="27">
        <f>+'(令和4年5月) '!U22</f>
        <v>4458</v>
      </c>
      <c r="V41" s="21">
        <f>+'(令和4年5月) '!V22</f>
        <v>1500837</v>
      </c>
      <c r="W41" s="27">
        <f>+'(令和4年5月) '!W22</f>
        <v>8541</v>
      </c>
      <c r="X41" s="21">
        <f>+'(令和4年5月) '!X22</f>
        <v>1982634</v>
      </c>
      <c r="Y41" s="58">
        <f>+'(令和4年5月) '!Y22</f>
        <v>136009.29999999999</v>
      </c>
      <c r="Z41" s="59">
        <f>+'(令和4年5月) '!Z22</f>
        <v>32188959</v>
      </c>
    </row>
    <row r="42" spans="1:38" ht="18.95" customHeight="1" thickBot="1" x14ac:dyDescent="0.2">
      <c r="A42" s="22"/>
      <c r="B42" s="150"/>
      <c r="C42" s="22"/>
      <c r="D42" s="95" t="s">
        <v>44</v>
      </c>
      <c r="E42" s="152">
        <v>55.801526717557252</v>
      </c>
      <c r="F42" s="146"/>
      <c r="G42" s="152">
        <v>75.580865603644639</v>
      </c>
      <c r="H42" s="146"/>
      <c r="I42" s="152">
        <v>165.72748267898382</v>
      </c>
      <c r="J42" s="146"/>
      <c r="K42" s="152">
        <v>31.684110371075171</v>
      </c>
      <c r="L42" s="146"/>
      <c r="M42" s="152">
        <v>60.591926043255881</v>
      </c>
      <c r="N42" s="146"/>
      <c r="O42" s="152">
        <v>107.46417860713096</v>
      </c>
      <c r="P42" s="146"/>
      <c r="Q42" s="152">
        <v>47.749583256158544</v>
      </c>
      <c r="R42" s="146"/>
      <c r="S42" s="152">
        <v>132.12116112747162</v>
      </c>
      <c r="T42" s="146"/>
      <c r="U42" s="152">
        <v>92.405388069275176</v>
      </c>
      <c r="V42" s="146"/>
      <c r="W42" s="152">
        <v>95.745718290973372</v>
      </c>
      <c r="X42" s="146"/>
      <c r="Y42" s="152">
        <v>77.109881561943098</v>
      </c>
      <c r="Z42" s="146"/>
    </row>
    <row r="43" spans="1:38" ht="18.95" customHeight="1" x14ac:dyDescent="0.15">
      <c r="A43" s="22"/>
      <c r="B43" s="150"/>
      <c r="C43" s="12" t="s">
        <v>45</v>
      </c>
      <c r="D43" s="101" t="s">
        <v>21</v>
      </c>
      <c r="E43" s="83">
        <f t="shared" ref="E43:Z46" si="4">E20-E39</f>
        <v>348</v>
      </c>
      <c r="F43" s="86">
        <f t="shared" si="4"/>
        <v>29270</v>
      </c>
      <c r="G43" s="83">
        <f t="shared" si="4"/>
        <v>233</v>
      </c>
      <c r="H43" s="84">
        <f t="shared" si="4"/>
        <v>71397</v>
      </c>
      <c r="I43" s="85">
        <f t="shared" si="4"/>
        <v>-139</v>
      </c>
      <c r="J43" s="86">
        <f t="shared" si="4"/>
        <v>-622061</v>
      </c>
      <c r="K43" s="83">
        <f t="shared" si="4"/>
        <v>1077</v>
      </c>
      <c r="L43" s="84">
        <f t="shared" si="4"/>
        <v>1546720</v>
      </c>
      <c r="M43" s="85">
        <f t="shared" si="4"/>
        <v>-1426.7440000000006</v>
      </c>
      <c r="N43" s="86">
        <f t="shared" si="4"/>
        <v>454766</v>
      </c>
      <c r="O43" s="83">
        <f t="shared" si="4"/>
        <v>213</v>
      </c>
      <c r="P43" s="84">
        <f t="shared" si="4"/>
        <v>72477</v>
      </c>
      <c r="Q43" s="85">
        <f t="shared" si="4"/>
        <v>-213</v>
      </c>
      <c r="R43" s="86">
        <f t="shared" si="4"/>
        <v>219932</v>
      </c>
      <c r="S43" s="83">
        <f t="shared" si="4"/>
        <v>7789</v>
      </c>
      <c r="T43" s="84">
        <f t="shared" si="4"/>
        <v>2106038</v>
      </c>
      <c r="U43" s="85">
        <f t="shared" si="4"/>
        <v>506</v>
      </c>
      <c r="V43" s="86">
        <f t="shared" si="4"/>
        <v>234107</v>
      </c>
      <c r="W43" s="83">
        <f t="shared" si="4"/>
        <v>708</v>
      </c>
      <c r="X43" s="84">
        <f t="shared" si="4"/>
        <v>265323</v>
      </c>
      <c r="Y43" s="83">
        <f t="shared" si="4"/>
        <v>9095.2559999999939</v>
      </c>
      <c r="Z43" s="84">
        <f t="shared" si="4"/>
        <v>4377969</v>
      </c>
    </row>
    <row r="44" spans="1:38" ht="18.95" customHeight="1" x14ac:dyDescent="0.15">
      <c r="A44" s="22"/>
      <c r="B44" s="150"/>
      <c r="C44" s="22"/>
      <c r="D44" s="97" t="s">
        <v>22</v>
      </c>
      <c r="E44" s="87">
        <f t="shared" si="4"/>
        <v>-19</v>
      </c>
      <c r="F44" s="90">
        <f t="shared" si="4"/>
        <v>-33589</v>
      </c>
      <c r="G44" s="87">
        <f t="shared" si="4"/>
        <v>331</v>
      </c>
      <c r="H44" s="88">
        <f t="shared" si="4"/>
        <v>112569</v>
      </c>
      <c r="I44" s="89">
        <f t="shared" si="4"/>
        <v>-232</v>
      </c>
      <c r="J44" s="90">
        <f t="shared" si="4"/>
        <v>-722195</v>
      </c>
      <c r="K44" s="87">
        <f t="shared" si="4"/>
        <v>-441</v>
      </c>
      <c r="L44" s="88">
        <f t="shared" si="4"/>
        <v>-294631</v>
      </c>
      <c r="M44" s="89">
        <f t="shared" si="4"/>
        <v>779.23600000000079</v>
      </c>
      <c r="N44" s="90">
        <f t="shared" si="4"/>
        <v>461186</v>
      </c>
      <c r="O44" s="87">
        <f t="shared" si="4"/>
        <v>385</v>
      </c>
      <c r="P44" s="88">
        <f t="shared" si="4"/>
        <v>94744</v>
      </c>
      <c r="Q44" s="89">
        <f t="shared" si="4"/>
        <v>595</v>
      </c>
      <c r="R44" s="90">
        <f t="shared" si="4"/>
        <v>120539</v>
      </c>
      <c r="S44" s="87">
        <f t="shared" si="4"/>
        <v>6428</v>
      </c>
      <c r="T44" s="88">
        <f t="shared" si="4"/>
        <v>1763632</v>
      </c>
      <c r="U44" s="89">
        <f t="shared" si="4"/>
        <v>175</v>
      </c>
      <c r="V44" s="90">
        <f t="shared" si="4"/>
        <v>214237</v>
      </c>
      <c r="W44" s="87">
        <f t="shared" si="4"/>
        <v>1305</v>
      </c>
      <c r="X44" s="88">
        <f t="shared" si="4"/>
        <v>237621</v>
      </c>
      <c r="Y44" s="87">
        <f t="shared" si="4"/>
        <v>9306.236000000019</v>
      </c>
      <c r="Z44" s="88">
        <f t="shared" si="4"/>
        <v>1954113</v>
      </c>
    </row>
    <row r="45" spans="1:38" ht="18.95" customHeight="1" x14ac:dyDescent="0.15">
      <c r="A45" s="22"/>
      <c r="B45" s="150"/>
      <c r="C45" s="22"/>
      <c r="D45" s="97" t="s">
        <v>24</v>
      </c>
      <c r="E45" s="87">
        <f t="shared" si="4"/>
        <v>-133</v>
      </c>
      <c r="F45" s="90">
        <f t="shared" si="4"/>
        <v>-61760</v>
      </c>
      <c r="G45" s="87">
        <f t="shared" si="4"/>
        <v>-8</v>
      </c>
      <c r="H45" s="88">
        <f t="shared" si="4"/>
        <v>-27657</v>
      </c>
      <c r="I45" s="89">
        <f t="shared" si="4"/>
        <v>-318</v>
      </c>
      <c r="J45" s="90">
        <f t="shared" si="4"/>
        <v>268302</v>
      </c>
      <c r="K45" s="87">
        <f t="shared" si="4"/>
        <v>1065</v>
      </c>
      <c r="L45" s="88">
        <f t="shared" si="4"/>
        <v>2429403</v>
      </c>
      <c r="M45" s="89">
        <f t="shared" si="4"/>
        <v>-424.82800000000134</v>
      </c>
      <c r="N45" s="90">
        <f t="shared" si="4"/>
        <v>150546</v>
      </c>
      <c r="O45" s="87">
        <f t="shared" si="4"/>
        <v>79</v>
      </c>
      <c r="P45" s="88">
        <f t="shared" si="4"/>
        <v>15021</v>
      </c>
      <c r="Q45" s="89">
        <f t="shared" si="4"/>
        <v>436</v>
      </c>
      <c r="R45" s="90">
        <f t="shared" si="4"/>
        <v>196139</v>
      </c>
      <c r="S45" s="87">
        <f t="shared" si="4"/>
        <v>94</v>
      </c>
      <c r="T45" s="88">
        <f t="shared" si="4"/>
        <v>50997</v>
      </c>
      <c r="U45" s="89">
        <f t="shared" si="4"/>
        <v>226</v>
      </c>
      <c r="V45" s="90">
        <f t="shared" si="4"/>
        <v>136734</v>
      </c>
      <c r="W45" s="87">
        <f t="shared" si="4"/>
        <v>-87</v>
      </c>
      <c r="X45" s="88">
        <f t="shared" si="4"/>
        <v>64810</v>
      </c>
      <c r="Y45" s="87">
        <f t="shared" si="4"/>
        <v>929.17200000002049</v>
      </c>
      <c r="Z45" s="88">
        <f t="shared" si="4"/>
        <v>3222535</v>
      </c>
    </row>
    <row r="46" spans="1:38" ht="18.95" customHeight="1" thickBot="1" x14ac:dyDescent="0.2">
      <c r="A46" s="22"/>
      <c r="B46" s="150"/>
      <c r="C46" s="46"/>
      <c r="D46" s="95" t="s">
        <v>44</v>
      </c>
      <c r="E46" s="152">
        <f>E23-E42</f>
        <v>-3.9504495370510853</v>
      </c>
      <c r="F46" s="146"/>
      <c r="G46" s="152">
        <f>G23-G42</f>
        <v>12.517371172173995</v>
      </c>
      <c r="H46" s="146"/>
      <c r="I46" s="152">
        <f>I23-I42</f>
        <v>-71.591815282922539</v>
      </c>
      <c r="J46" s="146"/>
      <c r="K46" s="152">
        <f>K23-K42</f>
        <v>25.92730948290761</v>
      </c>
      <c r="L46" s="146"/>
      <c r="M46" s="152">
        <f>M23-M42</f>
        <v>-7.1598006423609561</v>
      </c>
      <c r="N46" s="146"/>
      <c r="O46" s="152">
        <f t="shared" si="4"/>
        <v>-28.477273724377937</v>
      </c>
      <c r="P46" s="146"/>
      <c r="Q46" s="152">
        <f t="shared" si="4"/>
        <v>-0.33091511614749436</v>
      </c>
      <c r="R46" s="146"/>
      <c r="S46" s="152">
        <f t="shared" si="4"/>
        <v>39.046110106530136</v>
      </c>
      <c r="T46" s="146"/>
      <c r="U46" s="152">
        <f t="shared" si="4"/>
        <v>-22.912935651861048</v>
      </c>
      <c r="V46" s="146"/>
      <c r="W46" s="152">
        <f t="shared" si="4"/>
        <v>-2.44768945896395</v>
      </c>
      <c r="X46" s="146"/>
      <c r="Y46" s="152">
        <f t="shared" si="4"/>
        <v>3.960477935257714</v>
      </c>
      <c r="Z46" s="146"/>
      <c r="AA46" s="153"/>
      <c r="AB46" s="154"/>
      <c r="AC46" s="153"/>
      <c r="AD46" s="154"/>
      <c r="AE46" s="153"/>
      <c r="AF46" s="154"/>
      <c r="AG46" s="91"/>
      <c r="AH46" s="92"/>
      <c r="AI46" s="91"/>
      <c r="AJ46" s="92"/>
      <c r="AK46" s="91"/>
      <c r="AL46" s="92"/>
    </row>
    <row r="47" spans="1:38" ht="18.95" customHeight="1" x14ac:dyDescent="0.15">
      <c r="A47" s="22"/>
      <c r="B47" s="150"/>
      <c r="C47" s="22" t="s">
        <v>48</v>
      </c>
      <c r="D47" s="54" t="s">
        <v>21</v>
      </c>
      <c r="E47" s="75">
        <f t="shared" ref="E47:Z49" si="5">E20/E39*100</f>
        <v>142.02898550724638</v>
      </c>
      <c r="F47" s="76">
        <f t="shared" si="5"/>
        <v>145.09320597750732</v>
      </c>
      <c r="G47" s="75">
        <f t="shared" si="5"/>
        <v>119.9828473413379</v>
      </c>
      <c r="H47" s="77">
        <f t="shared" si="5"/>
        <v>116.87812488918831</v>
      </c>
      <c r="I47" s="78">
        <f t="shared" si="5"/>
        <v>94.137494727962888</v>
      </c>
      <c r="J47" s="76">
        <f t="shared" si="5"/>
        <v>89.587769674591129</v>
      </c>
      <c r="K47" s="75">
        <f t="shared" si="5"/>
        <v>151.3101476893759</v>
      </c>
      <c r="L47" s="77">
        <f t="shared" si="5"/>
        <v>133.47336838104999</v>
      </c>
      <c r="M47" s="78">
        <f t="shared" si="5"/>
        <v>86.04924220201427</v>
      </c>
      <c r="N47" s="76">
        <f t="shared" si="5"/>
        <v>123.19179230676652</v>
      </c>
      <c r="O47" s="75">
        <f t="shared" si="5"/>
        <v>105.73042776432607</v>
      </c>
      <c r="P47" s="77">
        <f t="shared" si="5"/>
        <v>105.5806529357005</v>
      </c>
      <c r="Q47" s="78">
        <f t="shared" si="5"/>
        <v>99.28072130483234</v>
      </c>
      <c r="R47" s="76">
        <f t="shared" si="5"/>
        <v>104.01458401708842</v>
      </c>
      <c r="S47" s="75">
        <f t="shared" si="5"/>
        <v>118.42416501088088</v>
      </c>
      <c r="T47" s="77">
        <f t="shared" si="5"/>
        <v>121.58965248975151</v>
      </c>
      <c r="U47" s="78">
        <f t="shared" si="5"/>
        <v>118.21454283657306</v>
      </c>
      <c r="V47" s="76">
        <f t="shared" si="5"/>
        <v>135.67393686161029</v>
      </c>
      <c r="W47" s="75">
        <f t="shared" si="5"/>
        <v>109.86484603594818</v>
      </c>
      <c r="X47" s="77">
        <f t="shared" si="5"/>
        <v>118.92069400765889</v>
      </c>
      <c r="Y47" s="75">
        <f t="shared" si="5"/>
        <v>108.89494190822673</v>
      </c>
      <c r="Z47" s="77">
        <f t="shared" si="5"/>
        <v>113.83930174569899</v>
      </c>
    </row>
    <row r="48" spans="1:38" ht="18.95" customHeight="1" x14ac:dyDescent="0.15">
      <c r="A48" s="22"/>
      <c r="B48" s="150"/>
      <c r="C48" s="22"/>
      <c r="D48" s="57" t="s">
        <v>22</v>
      </c>
      <c r="E48" s="67">
        <f t="shared" si="5"/>
        <v>98.562783661119511</v>
      </c>
      <c r="F48" s="70">
        <f t="shared" si="5"/>
        <v>82.136266214254178</v>
      </c>
      <c r="G48" s="67">
        <f t="shared" si="5"/>
        <v>130.99250936329588</v>
      </c>
      <c r="H48" s="68">
        <f t="shared" si="5"/>
        <v>128.68</v>
      </c>
      <c r="I48" s="69">
        <f t="shared" si="5"/>
        <v>89.921807124239791</v>
      </c>
      <c r="J48" s="70">
        <f t="shared" si="5"/>
        <v>87.247053928983505</v>
      </c>
      <c r="K48" s="67">
        <f t="shared" si="5"/>
        <v>82.719435736677113</v>
      </c>
      <c r="L48" s="68">
        <f t="shared" si="5"/>
        <v>92.691407428281124</v>
      </c>
      <c r="M48" s="69">
        <f t="shared" si="5"/>
        <v>109.22582429500058</v>
      </c>
      <c r="N48" s="70">
        <f t="shared" si="5"/>
        <v>125.50210874336369</v>
      </c>
      <c r="O48" s="67">
        <f t="shared" si="5"/>
        <v>111.10790536641662</v>
      </c>
      <c r="P48" s="68">
        <f t="shared" si="5"/>
        <v>107.51084087107489</v>
      </c>
      <c r="Q48" s="69">
        <f t="shared" si="5"/>
        <v>102.09758161178877</v>
      </c>
      <c r="R48" s="70">
        <f t="shared" si="5"/>
        <v>102.243355674021</v>
      </c>
      <c r="S48" s="67">
        <f t="shared" si="5"/>
        <v>114.76207973544001</v>
      </c>
      <c r="T48" s="68">
        <f t="shared" si="5"/>
        <v>117.55511355571397</v>
      </c>
      <c r="U48" s="69">
        <f t="shared" si="5"/>
        <v>106.04699378023497</v>
      </c>
      <c r="V48" s="70">
        <f t="shared" si="5"/>
        <v>139.63271150445098</v>
      </c>
      <c r="W48" s="67">
        <f t="shared" si="5"/>
        <v>119.57695769576956</v>
      </c>
      <c r="X48" s="68">
        <f t="shared" si="5"/>
        <v>117.41059358575974</v>
      </c>
      <c r="Y48" s="67">
        <f t="shared" si="5"/>
        <v>109.24831858979778</v>
      </c>
      <c r="Z48" s="68">
        <f t="shared" si="5"/>
        <v>106.37153534786327</v>
      </c>
    </row>
    <row r="49" spans="1:26" ht="18.95" customHeight="1" thickBot="1" x14ac:dyDescent="0.2">
      <c r="A49" s="46"/>
      <c r="B49" s="151"/>
      <c r="C49" s="46"/>
      <c r="D49" s="47" t="s">
        <v>24</v>
      </c>
      <c r="E49" s="71">
        <f t="shared" si="5"/>
        <v>94.586894586894587</v>
      </c>
      <c r="F49" s="74">
        <f t="shared" si="5"/>
        <v>85.943765960061725</v>
      </c>
      <c r="G49" s="71">
        <f t="shared" si="5"/>
        <v>99.497487437185924</v>
      </c>
      <c r="H49" s="72">
        <f t="shared" si="5"/>
        <v>96.080679309240452</v>
      </c>
      <c r="I49" s="73">
        <f t="shared" si="5"/>
        <v>86.988543371522098</v>
      </c>
      <c r="J49" s="74">
        <f t="shared" si="5"/>
        <v>110.7008677090662</v>
      </c>
      <c r="K49" s="71">
        <f t="shared" si="5"/>
        <v>126.25739644970415</v>
      </c>
      <c r="L49" s="72">
        <f t="shared" si="5"/>
        <v>133.52839324475613</v>
      </c>
      <c r="M49" s="73">
        <f t="shared" si="5"/>
        <v>97.512760314514381</v>
      </c>
      <c r="N49" s="74">
        <f t="shared" si="5"/>
        <v>104.52182020188489</v>
      </c>
      <c r="O49" s="71">
        <f t="shared" si="5"/>
        <v>101.61686451084732</v>
      </c>
      <c r="P49" s="72">
        <f t="shared" si="5"/>
        <v>101.11398942596284</v>
      </c>
      <c r="Q49" s="73">
        <f t="shared" si="5"/>
        <v>100.71102413568167</v>
      </c>
      <c r="R49" s="74">
        <f t="shared" si="5"/>
        <v>101.8566193018398</v>
      </c>
      <c r="S49" s="71">
        <f t="shared" si="5"/>
        <v>100.32219365895459</v>
      </c>
      <c r="T49" s="72">
        <f t="shared" si="5"/>
        <v>101.98793680172049</v>
      </c>
      <c r="U49" s="73">
        <f t="shared" si="5"/>
        <v>105.06953790937641</v>
      </c>
      <c r="V49" s="74">
        <f t="shared" si="5"/>
        <v>109.1105163318868</v>
      </c>
      <c r="W49" s="71">
        <f t="shared" si="5"/>
        <v>98.981383912890763</v>
      </c>
      <c r="X49" s="72">
        <f t="shared" si="5"/>
        <v>103.26888371731746</v>
      </c>
      <c r="Y49" s="71">
        <f t="shared" si="5"/>
        <v>100.68316798924781</v>
      </c>
      <c r="Z49" s="72">
        <f t="shared" si="5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41" sqref="Y41:Z41"/>
    </sheetView>
  </sheetViews>
  <sheetFormatPr defaultRowHeight="13.5" x14ac:dyDescent="0.15"/>
  <cols>
    <col min="1" max="1" width="2.625" style="110" customWidth="1"/>
    <col min="2" max="2" width="3.125" style="110" customWidth="1"/>
    <col min="3" max="3" width="12.625" style="110" customWidth="1"/>
    <col min="4" max="4" width="7.25" style="110" customWidth="1"/>
    <col min="5" max="5" width="7.625" style="110" customWidth="1"/>
    <col min="6" max="6" width="10.125" style="110" customWidth="1"/>
    <col min="7" max="7" width="7.625" style="110" customWidth="1"/>
    <col min="8" max="8" width="10.125" style="110" customWidth="1"/>
    <col min="9" max="9" width="7.625" style="110" customWidth="1"/>
    <col min="10" max="10" width="10.125" style="110" customWidth="1"/>
    <col min="11" max="11" width="7.625" style="110" customWidth="1"/>
    <col min="12" max="12" width="10.125" style="110" customWidth="1"/>
    <col min="13" max="13" width="7.625" style="110" customWidth="1"/>
    <col min="14" max="14" width="10.125" style="110" customWidth="1"/>
    <col min="15" max="15" width="7.625" style="110" customWidth="1"/>
    <col min="16" max="16" width="10.125" style="110" customWidth="1"/>
    <col min="17" max="17" width="8.125" style="110" customWidth="1"/>
    <col min="18" max="18" width="11.125" style="110" customWidth="1"/>
    <col min="19" max="19" width="8.125" style="110" customWidth="1"/>
    <col min="20" max="20" width="11.125" style="110" customWidth="1"/>
    <col min="21" max="21" width="8.125" style="110" customWidth="1"/>
    <col min="22" max="22" width="11.125" style="110" customWidth="1"/>
    <col min="23" max="23" width="7.625" style="110" customWidth="1"/>
    <col min="24" max="24" width="10.5" style="110" bestFit="1" customWidth="1"/>
    <col min="25" max="25" width="8.625" style="110" customWidth="1"/>
    <col min="26" max="26" width="11.625" style="110" customWidth="1"/>
    <col min="27" max="16384" width="9" style="110"/>
  </cols>
  <sheetData>
    <row r="1" spans="1:26" ht="29.25" thickBot="1" x14ac:dyDescent="0.35">
      <c r="A1" s="113" t="s">
        <v>64</v>
      </c>
      <c r="B1" s="114"/>
      <c r="C1" s="114"/>
      <c r="D1" s="114"/>
      <c r="E1" s="115" t="s">
        <v>0</v>
      </c>
      <c r="F1" s="116"/>
      <c r="G1" s="116"/>
      <c r="H1" s="116"/>
      <c r="J1" s="117" t="s">
        <v>1</v>
      </c>
      <c r="K1" s="114"/>
      <c r="L1" s="1" t="s">
        <v>2</v>
      </c>
      <c r="M1" s="1" t="s">
        <v>3</v>
      </c>
      <c r="N1" s="1" t="s">
        <v>4</v>
      </c>
      <c r="O1" s="117" t="s">
        <v>5</v>
      </c>
      <c r="P1" s="114"/>
      <c r="Q1" s="114"/>
      <c r="R1" s="1"/>
      <c r="S1" s="1"/>
      <c r="T1" s="1"/>
      <c r="V1" s="1"/>
      <c r="W1" s="1"/>
      <c r="X1" s="109" t="s">
        <v>6</v>
      </c>
      <c r="Y1" s="1"/>
      <c r="Z1" s="1"/>
    </row>
    <row r="2" spans="1:26" x14ac:dyDescent="0.15">
      <c r="A2" s="4"/>
      <c r="B2" s="5"/>
      <c r="C2" s="5"/>
      <c r="D2" s="6"/>
      <c r="E2" s="118" t="s">
        <v>7</v>
      </c>
      <c r="F2" s="119"/>
      <c r="G2" s="120" t="s">
        <v>8</v>
      </c>
      <c r="H2" s="120"/>
      <c r="I2" s="121" t="s">
        <v>9</v>
      </c>
      <c r="J2" s="122"/>
      <c r="K2" s="120" t="s">
        <v>10</v>
      </c>
      <c r="L2" s="120"/>
      <c r="M2" s="121" t="s">
        <v>11</v>
      </c>
      <c r="N2" s="122"/>
      <c r="O2" s="120" t="s">
        <v>12</v>
      </c>
      <c r="P2" s="120"/>
      <c r="Q2" s="121" t="s">
        <v>13</v>
      </c>
      <c r="R2" s="122"/>
      <c r="S2" s="120" t="s">
        <v>14</v>
      </c>
      <c r="T2" s="120"/>
      <c r="U2" s="121" t="s">
        <v>15</v>
      </c>
      <c r="V2" s="122"/>
      <c r="W2" s="120" t="s">
        <v>16</v>
      </c>
      <c r="X2" s="120"/>
      <c r="Y2" s="123" t="s">
        <v>17</v>
      </c>
      <c r="Z2" s="124"/>
    </row>
    <row r="3" spans="1:26" ht="18.75" x14ac:dyDescent="0.2">
      <c r="A3" s="7"/>
      <c r="C3" s="127"/>
      <c r="D3" s="128"/>
      <c r="E3" s="129" t="s">
        <v>53</v>
      </c>
      <c r="F3" s="130"/>
      <c r="G3" s="131" t="s">
        <v>54</v>
      </c>
      <c r="H3" s="131"/>
      <c r="I3" s="129" t="s">
        <v>55</v>
      </c>
      <c r="J3" s="130"/>
      <c r="K3" s="131" t="s">
        <v>56</v>
      </c>
      <c r="L3" s="131"/>
      <c r="M3" s="129" t="s">
        <v>57</v>
      </c>
      <c r="N3" s="130"/>
      <c r="O3" s="131">
        <v>26</v>
      </c>
      <c r="P3" s="131"/>
      <c r="Q3" s="129" t="s">
        <v>58</v>
      </c>
      <c r="R3" s="130"/>
      <c r="S3" s="131" t="s">
        <v>59</v>
      </c>
      <c r="T3" s="131"/>
      <c r="U3" s="129" t="s">
        <v>60</v>
      </c>
      <c r="V3" s="130"/>
      <c r="W3" s="131">
        <v>40</v>
      </c>
      <c r="X3" s="131"/>
      <c r="Y3" s="125"/>
      <c r="Z3" s="12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11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9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v>37234</v>
      </c>
      <c r="Z5" s="21">
        <v>19390541</v>
      </c>
    </row>
    <row r="6" spans="1:26" ht="18.95" customHeight="1" x14ac:dyDescent="0.15">
      <c r="A6" s="7"/>
      <c r="B6" s="22"/>
      <c r="C6" s="104"/>
      <c r="D6" s="107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80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v>37477</v>
      </c>
      <c r="Z6" s="21">
        <v>18663043</v>
      </c>
    </row>
    <row r="7" spans="1:26" ht="18.95" customHeight="1" thickBot="1" x14ac:dyDescent="0.2">
      <c r="A7" s="7" t="s">
        <v>23</v>
      </c>
      <c r="B7" s="22"/>
      <c r="C7" s="105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81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v>72472</v>
      </c>
      <c r="Z7" s="24"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111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9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v>41408</v>
      </c>
      <c r="Z8" s="14">
        <v>6394851</v>
      </c>
    </row>
    <row r="9" spans="1:26" ht="18.95" customHeight="1" x14ac:dyDescent="0.15">
      <c r="A9" s="7" t="s">
        <v>27</v>
      </c>
      <c r="B9" s="22"/>
      <c r="C9" s="104"/>
      <c r="D9" s="107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80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v>43035</v>
      </c>
      <c r="Z9" s="21">
        <v>6716116</v>
      </c>
    </row>
    <row r="10" spans="1:26" ht="18.95" customHeight="1" thickBot="1" x14ac:dyDescent="0.2">
      <c r="A10" s="7"/>
      <c r="B10" s="22"/>
      <c r="C10" s="105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81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v>29854</v>
      </c>
      <c r="Z10" s="36"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v>3515</v>
      </c>
      <c r="Z11" s="14">
        <v>771927</v>
      </c>
    </row>
    <row r="12" spans="1:26" ht="18.95" customHeight="1" x14ac:dyDescent="0.15">
      <c r="A12" s="7"/>
      <c r="B12" s="7"/>
      <c r="C12" s="104"/>
      <c r="D12" s="108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v>2799</v>
      </c>
      <c r="Z12" s="21">
        <v>723558</v>
      </c>
    </row>
    <row r="13" spans="1:26" ht="18.95" customHeight="1" thickBot="1" x14ac:dyDescent="0.2">
      <c r="A13" s="7"/>
      <c r="B13" s="7"/>
      <c r="C13" s="105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81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v>7829.1</v>
      </c>
      <c r="Z13" s="36"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11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9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v>3011</v>
      </c>
      <c r="Z14" s="14">
        <v>230839</v>
      </c>
    </row>
    <row r="15" spans="1:26" ht="18.95" customHeight="1" x14ac:dyDescent="0.15">
      <c r="A15" s="7"/>
      <c r="B15" s="22"/>
      <c r="C15" s="104"/>
      <c r="D15" s="107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80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v>904</v>
      </c>
      <c r="Z15" s="24">
        <v>78641</v>
      </c>
    </row>
    <row r="16" spans="1:26" ht="18.95" customHeight="1" thickBot="1" x14ac:dyDescent="0.2">
      <c r="A16" s="7" t="s">
        <v>34</v>
      </c>
      <c r="B16" s="22"/>
      <c r="C16" s="105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v>4477</v>
      </c>
      <c r="Z16" s="36">
        <v>481188</v>
      </c>
    </row>
    <row r="17" spans="1:28" ht="18.95" customHeight="1" x14ac:dyDescent="0.15">
      <c r="A17" s="7"/>
      <c r="B17" s="22"/>
      <c r="C17" s="2" t="s">
        <v>35</v>
      </c>
      <c r="D17" s="111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9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v>17084</v>
      </c>
      <c r="Z17" s="42">
        <v>4846162</v>
      </c>
    </row>
    <row r="18" spans="1:28" ht="18.95" customHeight="1" x14ac:dyDescent="0.15">
      <c r="A18" s="7" t="s">
        <v>36</v>
      </c>
      <c r="B18" s="22"/>
      <c r="C18" s="104"/>
      <c r="D18" s="107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v>16411.248</v>
      </c>
      <c r="Z18" s="24">
        <v>4488063</v>
      </c>
    </row>
    <row r="19" spans="1:28" ht="18.95" customHeight="1" thickBot="1" x14ac:dyDescent="0.2">
      <c r="A19" s="7"/>
      <c r="B19" s="22"/>
      <c r="C19" s="105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82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v>21377.200000000001</v>
      </c>
      <c r="Z19" s="36">
        <v>6288756</v>
      </c>
    </row>
    <row r="20" spans="1:28" ht="18.95" customHeight="1" x14ac:dyDescent="0.15">
      <c r="A20" s="7"/>
      <c r="B20" s="22"/>
      <c r="C20" s="2" t="s">
        <v>17</v>
      </c>
      <c r="D20" s="111" t="s">
        <v>21</v>
      </c>
      <c r="E20" s="13">
        <v>828</v>
      </c>
      <c r="F20" s="14">
        <v>64910</v>
      </c>
      <c r="G20" s="19">
        <v>1166</v>
      </c>
      <c r="H20" s="18">
        <v>423015</v>
      </c>
      <c r="I20" s="13">
        <v>2371</v>
      </c>
      <c r="J20" s="14">
        <v>5974330</v>
      </c>
      <c r="K20" s="19">
        <v>2099</v>
      </c>
      <c r="L20" s="18">
        <v>4620748</v>
      </c>
      <c r="M20" s="13">
        <v>10227</v>
      </c>
      <c r="N20" s="14">
        <v>1960892</v>
      </c>
      <c r="O20" s="19">
        <v>3717</v>
      </c>
      <c r="P20" s="18">
        <v>1298719</v>
      </c>
      <c r="Q20" s="13">
        <v>29613</v>
      </c>
      <c r="R20" s="14">
        <v>5478326</v>
      </c>
      <c r="S20" s="19">
        <v>42276</v>
      </c>
      <c r="T20" s="18">
        <v>9754849</v>
      </c>
      <c r="U20" s="13">
        <v>2778</v>
      </c>
      <c r="V20" s="14">
        <v>656241</v>
      </c>
      <c r="W20" s="13">
        <v>7177</v>
      </c>
      <c r="X20" s="18">
        <v>1402290</v>
      </c>
      <c r="Y20" s="31">
        <v>102252</v>
      </c>
      <c r="Z20" s="32"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104"/>
      <c r="D21" s="107" t="s">
        <v>22</v>
      </c>
      <c r="E21" s="27">
        <v>1322</v>
      </c>
      <c r="F21" s="21">
        <v>188029</v>
      </c>
      <c r="G21" s="25">
        <v>1068</v>
      </c>
      <c r="H21" s="26">
        <v>392500</v>
      </c>
      <c r="I21" s="27">
        <v>2302</v>
      </c>
      <c r="J21" s="21">
        <v>5662966</v>
      </c>
      <c r="K21" s="25">
        <v>2552</v>
      </c>
      <c r="L21" s="26">
        <v>4031296</v>
      </c>
      <c r="M21" s="27">
        <v>8446.2479999999996</v>
      </c>
      <c r="N21" s="21">
        <v>1808423</v>
      </c>
      <c r="O21" s="25">
        <v>3466</v>
      </c>
      <c r="P21" s="26">
        <v>1261430</v>
      </c>
      <c r="Q21" s="27">
        <v>28366</v>
      </c>
      <c r="R21" s="21">
        <v>5373156</v>
      </c>
      <c r="S21" s="25">
        <v>43544</v>
      </c>
      <c r="T21" s="26">
        <v>10046258</v>
      </c>
      <c r="U21" s="27">
        <v>2894</v>
      </c>
      <c r="V21" s="21">
        <v>540556</v>
      </c>
      <c r="W21" s="27">
        <v>6666</v>
      </c>
      <c r="X21" s="26">
        <v>1364807</v>
      </c>
      <c r="Y21" s="23">
        <v>100626.24799999999</v>
      </c>
      <c r="Z21" s="24">
        <v>30669421</v>
      </c>
      <c r="AA21" s="3"/>
      <c r="AB21" s="3"/>
    </row>
    <row r="22" spans="1:28" ht="18.95" customHeight="1" thickBot="1" x14ac:dyDescent="0.2">
      <c r="A22" s="7"/>
      <c r="B22" s="22"/>
      <c r="C22" s="105"/>
      <c r="D22" s="43" t="s">
        <v>24</v>
      </c>
      <c r="E22" s="23">
        <v>2457</v>
      </c>
      <c r="F22" s="24">
        <v>439378</v>
      </c>
      <c r="G22" s="33">
        <v>1592</v>
      </c>
      <c r="H22" s="34">
        <v>705658</v>
      </c>
      <c r="I22" s="23">
        <v>2444</v>
      </c>
      <c r="J22" s="24">
        <v>2507292</v>
      </c>
      <c r="K22" s="33">
        <v>4056</v>
      </c>
      <c r="L22" s="34">
        <v>7245808</v>
      </c>
      <c r="M22" s="23">
        <v>17080.3</v>
      </c>
      <c r="N22" s="24">
        <v>3329323</v>
      </c>
      <c r="O22" s="33">
        <v>4886</v>
      </c>
      <c r="P22" s="34">
        <v>1348397</v>
      </c>
      <c r="Q22" s="23">
        <v>61320</v>
      </c>
      <c r="R22" s="24">
        <v>10564309</v>
      </c>
      <c r="S22" s="33">
        <v>29175</v>
      </c>
      <c r="T22" s="34">
        <v>2565323</v>
      </c>
      <c r="U22" s="23">
        <v>4458</v>
      </c>
      <c r="V22" s="24">
        <v>1500837</v>
      </c>
      <c r="W22" s="23">
        <v>8541</v>
      </c>
      <c r="X22" s="34">
        <v>1982634</v>
      </c>
      <c r="Y22" s="23">
        <v>136009.29999999999</v>
      </c>
      <c r="Z22" s="24"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2">
        <v>34.577034416210999</v>
      </c>
      <c r="F23" s="133"/>
      <c r="G23" s="132">
        <v>79.388770433546554</v>
      </c>
      <c r="H23" s="133"/>
      <c r="I23" s="132">
        <v>106.86027898467871</v>
      </c>
      <c r="J23" s="133"/>
      <c r="K23" s="132">
        <v>54.302393461762989</v>
      </c>
      <c r="L23" s="133"/>
      <c r="M23" s="132">
        <v>57.640063834450231</v>
      </c>
      <c r="N23" s="133"/>
      <c r="O23" s="132">
        <v>75.610526315789471</v>
      </c>
      <c r="P23" s="133"/>
      <c r="Q23" s="132">
        <v>47.682843584745832</v>
      </c>
      <c r="R23" s="133"/>
      <c r="S23" s="132">
        <v>143.9522283912307</v>
      </c>
      <c r="T23" s="133"/>
      <c r="U23" s="132">
        <v>61.53846153846154</v>
      </c>
      <c r="V23" s="133"/>
      <c r="W23" s="132">
        <v>82.629976720587365</v>
      </c>
      <c r="X23" s="133"/>
      <c r="Y23" s="132">
        <v>74.850034108563747</v>
      </c>
      <c r="Z23" s="133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34">
        <v>178827.02482702481</v>
      </c>
      <c r="F24" s="135"/>
      <c r="G24" s="136">
        <v>443252.51256281405</v>
      </c>
      <c r="H24" s="137"/>
      <c r="I24" s="138">
        <v>1025896.8903436989</v>
      </c>
      <c r="J24" s="139"/>
      <c r="K24" s="136">
        <v>1786441.8145956609</v>
      </c>
      <c r="L24" s="137"/>
      <c r="M24" s="138">
        <v>194921.81050684123</v>
      </c>
      <c r="N24" s="139"/>
      <c r="O24" s="136">
        <v>275971.55137126485</v>
      </c>
      <c r="P24" s="137"/>
      <c r="Q24" s="138">
        <v>172281.6210045662</v>
      </c>
      <c r="R24" s="139"/>
      <c r="S24" s="136">
        <v>87928.808911739514</v>
      </c>
      <c r="T24" s="137"/>
      <c r="U24" s="138">
        <v>336661.50740242261</v>
      </c>
      <c r="V24" s="139"/>
      <c r="W24" s="136">
        <v>232131.36635054441</v>
      </c>
      <c r="X24" s="137"/>
      <c r="Y24" s="138">
        <v>236667.33818937381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v>1.8064941147406834</v>
      </c>
      <c r="F25" s="49"/>
      <c r="G25" s="50">
        <v>1.1705081931897305</v>
      </c>
      <c r="H25" s="51"/>
      <c r="I25" s="48">
        <v>1.7969359448214206</v>
      </c>
      <c r="J25" s="49"/>
      <c r="K25" s="50">
        <v>2.9821490148100169</v>
      </c>
      <c r="L25" s="51"/>
      <c r="M25" s="48">
        <v>12.558185359383515</v>
      </c>
      <c r="N25" s="49"/>
      <c r="O25" s="50">
        <v>3.5924014019629547</v>
      </c>
      <c r="P25" s="51"/>
      <c r="Q25" s="48">
        <v>45.085152265323039</v>
      </c>
      <c r="R25" s="49"/>
      <c r="S25" s="50">
        <v>21.450739030345719</v>
      </c>
      <c r="T25" s="51"/>
      <c r="U25" s="48">
        <v>3.2777170384672227</v>
      </c>
      <c r="V25" s="49"/>
      <c r="W25" s="50">
        <v>6.2797176369557093</v>
      </c>
      <c r="X25" s="51"/>
      <c r="Y25" s="48">
        <v>100</v>
      </c>
      <c r="Z25" s="49"/>
    </row>
    <row r="26" spans="1:28" ht="6" customHeight="1" thickBot="1" x14ac:dyDescent="0.2">
      <c r="A26" s="22"/>
      <c r="D26" s="103"/>
      <c r="E26" s="52"/>
      <c r="F26" s="103"/>
      <c r="G26" s="52"/>
      <c r="H26" s="103"/>
      <c r="I26" s="52"/>
      <c r="J26" s="103"/>
      <c r="K26" s="52"/>
      <c r="L26" s="103"/>
      <c r="M26" s="52"/>
      <c r="N26" s="103"/>
      <c r="O26" s="52"/>
      <c r="P26" s="103"/>
      <c r="Q26" s="52"/>
      <c r="R26" s="103"/>
      <c r="S26" s="52"/>
      <c r="T26" s="103"/>
      <c r="U26" s="52"/>
      <c r="V26" s="103"/>
      <c r="W26" s="52"/>
      <c r="X26" s="103"/>
      <c r="Y26" s="52"/>
      <c r="Z26" s="53"/>
    </row>
    <row r="27" spans="1:28" ht="18.95" customHeight="1" x14ac:dyDescent="0.15">
      <c r="A27" s="22"/>
      <c r="B27" s="142" t="s">
        <v>42</v>
      </c>
      <c r="C27" s="4" t="s">
        <v>43</v>
      </c>
      <c r="D27" s="54" t="s">
        <v>21</v>
      </c>
      <c r="E27" s="13">
        <v>1204</v>
      </c>
      <c r="F27" s="14">
        <v>92074</v>
      </c>
      <c r="G27" s="19">
        <v>789</v>
      </c>
      <c r="H27" s="18">
        <v>247717</v>
      </c>
      <c r="I27" s="13">
        <v>2618</v>
      </c>
      <c r="J27" s="14">
        <v>1269080</v>
      </c>
      <c r="K27" s="19">
        <v>942</v>
      </c>
      <c r="L27" s="18">
        <v>2117450</v>
      </c>
      <c r="M27" s="13">
        <v>7415</v>
      </c>
      <c r="N27" s="14">
        <v>1559699</v>
      </c>
      <c r="O27" s="19">
        <v>5132</v>
      </c>
      <c r="P27" s="18">
        <v>1775138</v>
      </c>
      <c r="Q27" s="13">
        <v>29729</v>
      </c>
      <c r="R27" s="14">
        <v>5894967</v>
      </c>
      <c r="S27" s="19">
        <v>48013</v>
      </c>
      <c r="T27" s="18">
        <v>11077067</v>
      </c>
      <c r="U27" s="13">
        <v>3761</v>
      </c>
      <c r="V27" s="14">
        <v>857535</v>
      </c>
      <c r="W27" s="19">
        <v>9826</v>
      </c>
      <c r="X27" s="18">
        <v>2027866</v>
      </c>
      <c r="Y27" s="55">
        <v>109429</v>
      </c>
      <c r="Z27" s="56">
        <v>26918593</v>
      </c>
    </row>
    <row r="28" spans="1:28" ht="18.95" customHeight="1" x14ac:dyDescent="0.15">
      <c r="A28" s="22"/>
      <c r="B28" s="143"/>
      <c r="C28" s="7"/>
      <c r="D28" s="57" t="s">
        <v>22</v>
      </c>
      <c r="E28" s="27">
        <v>1334</v>
      </c>
      <c r="F28" s="21">
        <v>143499</v>
      </c>
      <c r="G28" s="25">
        <v>1018</v>
      </c>
      <c r="H28" s="26">
        <v>231230</v>
      </c>
      <c r="I28" s="27">
        <v>2531</v>
      </c>
      <c r="J28" s="21">
        <v>1312824</v>
      </c>
      <c r="K28" s="25">
        <v>775</v>
      </c>
      <c r="L28" s="26">
        <v>1668752</v>
      </c>
      <c r="M28" s="27">
        <v>6891</v>
      </c>
      <c r="N28" s="21">
        <v>1479316</v>
      </c>
      <c r="O28" s="25">
        <v>4842</v>
      </c>
      <c r="P28" s="26">
        <v>1658452</v>
      </c>
      <c r="Q28" s="27">
        <v>29836</v>
      </c>
      <c r="R28" s="21">
        <v>6170649</v>
      </c>
      <c r="S28" s="25">
        <v>46204</v>
      </c>
      <c r="T28" s="26">
        <v>10685446</v>
      </c>
      <c r="U28" s="27">
        <v>3867</v>
      </c>
      <c r="V28" s="21">
        <v>887394</v>
      </c>
      <c r="W28" s="25">
        <v>9342</v>
      </c>
      <c r="X28" s="26">
        <v>1913336</v>
      </c>
      <c r="Y28" s="58">
        <v>106640</v>
      </c>
      <c r="Z28" s="59">
        <v>26150898</v>
      </c>
    </row>
    <row r="29" spans="1:28" ht="18.95" customHeight="1" x14ac:dyDescent="0.15">
      <c r="A29" s="22"/>
      <c r="B29" s="143"/>
      <c r="C29" s="7"/>
      <c r="D29" s="57" t="s">
        <v>24</v>
      </c>
      <c r="E29" s="27">
        <v>2951</v>
      </c>
      <c r="F29" s="21">
        <v>629220</v>
      </c>
      <c r="G29" s="25">
        <v>894</v>
      </c>
      <c r="H29" s="26">
        <v>401207</v>
      </c>
      <c r="I29" s="27">
        <v>2214</v>
      </c>
      <c r="J29" s="21">
        <v>1577597</v>
      </c>
      <c r="K29" s="25">
        <v>1079</v>
      </c>
      <c r="L29" s="26">
        <v>1941814</v>
      </c>
      <c r="M29" s="27">
        <v>11835.1</v>
      </c>
      <c r="N29" s="21">
        <v>2538137</v>
      </c>
      <c r="O29" s="25">
        <v>4048</v>
      </c>
      <c r="P29" s="26">
        <v>1170614</v>
      </c>
      <c r="Q29" s="27">
        <v>57538</v>
      </c>
      <c r="R29" s="21">
        <v>9928691</v>
      </c>
      <c r="S29" s="25">
        <v>28776</v>
      </c>
      <c r="T29" s="26">
        <v>2474977</v>
      </c>
      <c r="U29" s="27">
        <v>4973</v>
      </c>
      <c r="V29" s="21">
        <v>1406041</v>
      </c>
      <c r="W29" s="25">
        <v>9697</v>
      </c>
      <c r="X29" s="26">
        <v>2177344</v>
      </c>
      <c r="Y29" s="58">
        <v>124005.1</v>
      </c>
      <c r="Z29" s="59">
        <v>24245642</v>
      </c>
    </row>
    <row r="30" spans="1:28" ht="18.95" customHeight="1" thickBot="1" x14ac:dyDescent="0.2">
      <c r="A30" s="22" t="s">
        <v>29</v>
      </c>
      <c r="B30" s="143"/>
      <c r="C30" s="7"/>
      <c r="D30" s="60" t="s">
        <v>44</v>
      </c>
      <c r="E30" s="140">
        <v>42.1</v>
      </c>
      <c r="F30" s="141"/>
      <c r="G30" s="140">
        <v>89.6</v>
      </c>
      <c r="H30" s="141"/>
      <c r="I30" s="140">
        <v>118.6</v>
      </c>
      <c r="J30" s="141"/>
      <c r="K30" s="140">
        <v>86.2</v>
      </c>
      <c r="L30" s="141"/>
      <c r="M30" s="140">
        <v>61.8</v>
      </c>
      <c r="N30" s="141"/>
      <c r="O30" s="140">
        <v>127.8</v>
      </c>
      <c r="P30" s="141"/>
      <c r="Q30" s="140">
        <v>51.7</v>
      </c>
      <c r="R30" s="141"/>
      <c r="S30" s="140">
        <v>169</v>
      </c>
      <c r="T30" s="141"/>
      <c r="U30" s="140">
        <v>75.900000000000006</v>
      </c>
      <c r="V30" s="141"/>
      <c r="W30" s="140">
        <v>101.4</v>
      </c>
      <c r="X30" s="141"/>
      <c r="Y30" s="140">
        <v>88.1</v>
      </c>
      <c r="Z30" s="141"/>
    </row>
    <row r="31" spans="1:28" ht="18.95" customHeight="1" x14ac:dyDescent="0.15">
      <c r="A31" s="22"/>
      <c r="B31" s="143"/>
      <c r="C31" s="4" t="s">
        <v>45</v>
      </c>
      <c r="D31" s="111" t="s">
        <v>21</v>
      </c>
      <c r="E31" s="83">
        <v>-376</v>
      </c>
      <c r="F31" s="84">
        <v>-27164</v>
      </c>
      <c r="G31" s="85">
        <v>377</v>
      </c>
      <c r="H31" s="86">
        <v>175298</v>
      </c>
      <c r="I31" s="83">
        <v>-247</v>
      </c>
      <c r="J31" s="84">
        <v>4705250</v>
      </c>
      <c r="K31" s="85">
        <v>1157</v>
      </c>
      <c r="L31" s="86">
        <v>2503298</v>
      </c>
      <c r="M31" s="83">
        <v>2812</v>
      </c>
      <c r="N31" s="84">
        <v>401193</v>
      </c>
      <c r="O31" s="85">
        <v>-1415</v>
      </c>
      <c r="P31" s="86">
        <v>-476419</v>
      </c>
      <c r="Q31" s="83">
        <v>-116</v>
      </c>
      <c r="R31" s="84">
        <v>-416641</v>
      </c>
      <c r="S31" s="85">
        <v>-5737</v>
      </c>
      <c r="T31" s="86">
        <v>-1322218</v>
      </c>
      <c r="U31" s="83">
        <v>-983</v>
      </c>
      <c r="V31" s="84">
        <v>-201294</v>
      </c>
      <c r="W31" s="85">
        <v>-2649</v>
      </c>
      <c r="X31" s="86">
        <v>-625576</v>
      </c>
      <c r="Y31" s="83">
        <v>-7177</v>
      </c>
      <c r="Z31" s="84">
        <v>4715727</v>
      </c>
    </row>
    <row r="32" spans="1:28" ht="18.95" customHeight="1" x14ac:dyDescent="0.15">
      <c r="A32" s="22" t="s">
        <v>46</v>
      </c>
      <c r="B32" s="143"/>
      <c r="C32" s="7"/>
      <c r="D32" s="107" t="s">
        <v>22</v>
      </c>
      <c r="E32" s="87">
        <v>-12</v>
      </c>
      <c r="F32" s="88">
        <v>44530</v>
      </c>
      <c r="G32" s="89">
        <v>50</v>
      </c>
      <c r="H32" s="90">
        <v>161270</v>
      </c>
      <c r="I32" s="87">
        <v>-229</v>
      </c>
      <c r="J32" s="88">
        <v>4350142</v>
      </c>
      <c r="K32" s="89">
        <v>1777</v>
      </c>
      <c r="L32" s="90">
        <v>2362544</v>
      </c>
      <c r="M32" s="87">
        <v>1555.2479999999996</v>
      </c>
      <c r="N32" s="88">
        <v>329107</v>
      </c>
      <c r="O32" s="89">
        <v>-1376</v>
      </c>
      <c r="P32" s="90">
        <v>-397022</v>
      </c>
      <c r="Q32" s="87">
        <v>-1470</v>
      </c>
      <c r="R32" s="88">
        <v>-797493</v>
      </c>
      <c r="S32" s="89">
        <v>-2660</v>
      </c>
      <c r="T32" s="90">
        <v>-639188</v>
      </c>
      <c r="U32" s="87">
        <v>-973</v>
      </c>
      <c r="V32" s="88">
        <v>-346838</v>
      </c>
      <c r="W32" s="89">
        <v>-2676</v>
      </c>
      <c r="X32" s="90">
        <v>-548529</v>
      </c>
      <c r="Y32" s="87">
        <v>-6013.7520000000077</v>
      </c>
      <c r="Z32" s="88">
        <v>4518523</v>
      </c>
    </row>
    <row r="33" spans="1:38" ht="18.95" customHeight="1" x14ac:dyDescent="0.15">
      <c r="A33" s="22"/>
      <c r="B33" s="143"/>
      <c r="C33" s="7"/>
      <c r="D33" s="107" t="s">
        <v>24</v>
      </c>
      <c r="E33" s="87">
        <v>-494</v>
      </c>
      <c r="F33" s="88">
        <v>-189842</v>
      </c>
      <c r="G33" s="89">
        <v>698</v>
      </c>
      <c r="H33" s="90">
        <v>304451</v>
      </c>
      <c r="I33" s="87">
        <v>230</v>
      </c>
      <c r="J33" s="88">
        <v>929695</v>
      </c>
      <c r="K33" s="89">
        <v>2977</v>
      </c>
      <c r="L33" s="90">
        <v>5303994</v>
      </c>
      <c r="M33" s="87">
        <v>5245.1999999999989</v>
      </c>
      <c r="N33" s="88">
        <v>791186</v>
      </c>
      <c r="O33" s="89">
        <v>838</v>
      </c>
      <c r="P33" s="90">
        <v>177783</v>
      </c>
      <c r="Q33" s="87">
        <v>3782</v>
      </c>
      <c r="R33" s="88">
        <v>635618</v>
      </c>
      <c r="S33" s="89">
        <v>399</v>
      </c>
      <c r="T33" s="90">
        <v>90346</v>
      </c>
      <c r="U33" s="87">
        <v>-515</v>
      </c>
      <c r="V33" s="88">
        <v>94796</v>
      </c>
      <c r="W33" s="89">
        <v>-1156</v>
      </c>
      <c r="X33" s="90">
        <v>-194710</v>
      </c>
      <c r="Y33" s="87">
        <v>12004.199999999983</v>
      </c>
      <c r="Z33" s="88">
        <v>7943317</v>
      </c>
    </row>
    <row r="34" spans="1:38" ht="18.95" customHeight="1" thickBot="1" x14ac:dyDescent="0.2">
      <c r="A34" s="22" t="s">
        <v>47</v>
      </c>
      <c r="B34" s="143"/>
      <c r="C34" s="61"/>
      <c r="D34" s="28" t="s">
        <v>44</v>
      </c>
      <c r="E34" s="145">
        <v>-7.5229655837890022</v>
      </c>
      <c r="F34" s="146"/>
      <c r="G34" s="147">
        <v>-10.21122956645344</v>
      </c>
      <c r="H34" s="148"/>
      <c r="I34" s="145">
        <v>-11.73972101532128</v>
      </c>
      <c r="J34" s="146"/>
      <c r="K34" s="147">
        <v>-31.897606538237014</v>
      </c>
      <c r="L34" s="148"/>
      <c r="M34" s="145">
        <v>-4.159936165549766</v>
      </c>
      <c r="N34" s="146"/>
      <c r="O34" s="147">
        <v>-52.189473684210526</v>
      </c>
      <c r="P34" s="148"/>
      <c r="Q34" s="145">
        <v>-4.0171564152541706</v>
      </c>
      <c r="R34" s="146"/>
      <c r="S34" s="147">
        <v>-25.047771608769295</v>
      </c>
      <c r="T34" s="148"/>
      <c r="U34" s="145">
        <v>-14.361538461538466</v>
      </c>
      <c r="V34" s="146"/>
      <c r="W34" s="147">
        <v>-18.770023279412641</v>
      </c>
      <c r="X34" s="148"/>
      <c r="Y34" s="145">
        <v>-13.249965891436247</v>
      </c>
      <c r="Z34" s="146"/>
    </row>
    <row r="35" spans="1:38" ht="18.95" customHeight="1" x14ac:dyDescent="0.15">
      <c r="A35" s="22"/>
      <c r="B35" s="143"/>
      <c r="C35" s="7" t="s">
        <v>48</v>
      </c>
      <c r="D35" s="62" t="s">
        <v>21</v>
      </c>
      <c r="E35" s="63">
        <v>68.770764119601324</v>
      </c>
      <c r="F35" s="64">
        <v>70.497643200034759</v>
      </c>
      <c r="G35" s="65">
        <v>147.78200253485426</v>
      </c>
      <c r="H35" s="66">
        <v>170.7654299059007</v>
      </c>
      <c r="I35" s="63">
        <v>90.565317035905267</v>
      </c>
      <c r="J35" s="64">
        <v>470.76070854477257</v>
      </c>
      <c r="K35" s="65">
        <v>222.82377919320595</v>
      </c>
      <c r="L35" s="66">
        <v>218.22229568584856</v>
      </c>
      <c r="M35" s="63">
        <v>137.92312879298717</v>
      </c>
      <c r="N35" s="64">
        <v>125.72246311628076</v>
      </c>
      <c r="O35" s="65">
        <v>72.427903351519873</v>
      </c>
      <c r="P35" s="66">
        <v>73.161579550434951</v>
      </c>
      <c r="Q35" s="63">
        <v>99.60980860439301</v>
      </c>
      <c r="R35" s="64">
        <v>92.932258993137708</v>
      </c>
      <c r="S35" s="65">
        <v>88.051152812779875</v>
      </c>
      <c r="T35" s="66">
        <v>88.06346481428703</v>
      </c>
      <c r="U35" s="63">
        <v>73.863334219622445</v>
      </c>
      <c r="V35" s="64">
        <v>76.526439154087001</v>
      </c>
      <c r="W35" s="65">
        <v>73.040911866476705</v>
      </c>
      <c r="X35" s="66">
        <v>69.15101885430299</v>
      </c>
      <c r="Y35" s="63">
        <v>93.441409498396226</v>
      </c>
      <c r="Z35" s="64">
        <v>117.51847505551274</v>
      </c>
    </row>
    <row r="36" spans="1:38" ht="18.95" customHeight="1" x14ac:dyDescent="0.15">
      <c r="A36" s="22" t="s">
        <v>49</v>
      </c>
      <c r="B36" s="143"/>
      <c r="C36" s="7" t="s">
        <v>62</v>
      </c>
      <c r="D36" s="60" t="s">
        <v>22</v>
      </c>
      <c r="E36" s="67">
        <v>99.100449775112438</v>
      </c>
      <c r="F36" s="68">
        <v>131.03157513292777</v>
      </c>
      <c r="G36" s="69">
        <v>104.91159135559923</v>
      </c>
      <c r="H36" s="70">
        <v>169.74441032737965</v>
      </c>
      <c r="I36" s="67">
        <v>90.952192809166334</v>
      </c>
      <c r="J36" s="68">
        <v>431.35759248764492</v>
      </c>
      <c r="K36" s="69">
        <v>329.29032258064518</v>
      </c>
      <c r="L36" s="70">
        <v>241.57550073348227</v>
      </c>
      <c r="M36" s="67">
        <v>122.56926425772747</v>
      </c>
      <c r="N36" s="68">
        <v>122.24724129259738</v>
      </c>
      <c r="O36" s="69">
        <v>71.581990912845924</v>
      </c>
      <c r="P36" s="70">
        <v>76.060687918613255</v>
      </c>
      <c r="Q36" s="67">
        <v>95.073066094650756</v>
      </c>
      <c r="R36" s="68">
        <v>87.076027173154728</v>
      </c>
      <c r="S36" s="69">
        <v>94.242922690676139</v>
      </c>
      <c r="T36" s="70">
        <v>94.01814393147464</v>
      </c>
      <c r="U36" s="67">
        <v>74.838376002068784</v>
      </c>
      <c r="V36" s="68">
        <v>60.914993790807692</v>
      </c>
      <c r="W36" s="69">
        <v>71.35517019910084</v>
      </c>
      <c r="X36" s="70">
        <v>71.331276890206425</v>
      </c>
      <c r="Y36" s="67">
        <v>94.360697674418589</v>
      </c>
      <c r="Z36" s="68">
        <v>117.27865329901863</v>
      </c>
    </row>
    <row r="37" spans="1:38" ht="18.95" customHeight="1" thickBot="1" x14ac:dyDescent="0.2">
      <c r="A37" s="22"/>
      <c r="B37" s="144"/>
      <c r="C37" s="61"/>
      <c r="D37" s="47" t="s">
        <v>24</v>
      </c>
      <c r="E37" s="71">
        <v>83.259911894273131</v>
      </c>
      <c r="F37" s="72">
        <v>69.828994628269925</v>
      </c>
      <c r="G37" s="73">
        <v>178.07606263982103</v>
      </c>
      <c r="H37" s="74">
        <v>175.88377072184682</v>
      </c>
      <c r="I37" s="71">
        <v>110.3884372177055</v>
      </c>
      <c r="J37" s="72">
        <v>158.93108316002122</v>
      </c>
      <c r="K37" s="73">
        <v>375.90361445783134</v>
      </c>
      <c r="L37" s="74">
        <v>373.14634666348064</v>
      </c>
      <c r="M37" s="71">
        <v>144.31901716081822</v>
      </c>
      <c r="N37" s="72">
        <v>131.17191861589819</v>
      </c>
      <c r="O37" s="73">
        <v>120.701581027668</v>
      </c>
      <c r="P37" s="74">
        <v>115.18715819219658</v>
      </c>
      <c r="Q37" s="71">
        <v>106.57304737738538</v>
      </c>
      <c r="R37" s="72">
        <v>106.40183081536125</v>
      </c>
      <c r="S37" s="73">
        <v>101.38657214345288</v>
      </c>
      <c r="T37" s="74">
        <v>103.6503773570421</v>
      </c>
      <c r="U37" s="71">
        <v>89.644078021315096</v>
      </c>
      <c r="V37" s="72">
        <v>106.74205090747711</v>
      </c>
      <c r="W37" s="73">
        <v>88.078787253789841</v>
      </c>
      <c r="X37" s="74">
        <v>91.057453484612452</v>
      </c>
      <c r="Y37" s="71">
        <v>109.68040830578741</v>
      </c>
      <c r="Z37" s="72">
        <v>132.76183406485998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49" t="s">
        <v>51</v>
      </c>
      <c r="C39" s="12" t="s">
        <v>43</v>
      </c>
      <c r="D39" s="112" t="s">
        <v>21</v>
      </c>
      <c r="E39" s="13">
        <v>1814</v>
      </c>
      <c r="F39" s="14">
        <v>233548</v>
      </c>
      <c r="G39" s="13">
        <v>1284</v>
      </c>
      <c r="H39" s="14">
        <v>398229</v>
      </c>
      <c r="I39" s="13">
        <v>3119</v>
      </c>
      <c r="J39" s="14">
        <v>5936980</v>
      </c>
      <c r="K39" s="13">
        <v>2155</v>
      </c>
      <c r="L39" s="14">
        <v>4586997</v>
      </c>
      <c r="M39" s="13">
        <v>10676</v>
      </c>
      <c r="N39" s="14">
        <v>1899821</v>
      </c>
      <c r="O39" s="13">
        <v>5506</v>
      </c>
      <c r="P39" s="14">
        <v>1818615</v>
      </c>
      <c r="Q39" s="13">
        <v>29338</v>
      </c>
      <c r="R39" s="14">
        <v>5910182</v>
      </c>
      <c r="S39" s="25">
        <v>54312</v>
      </c>
      <c r="T39" s="26">
        <v>11855445</v>
      </c>
      <c r="U39" s="13">
        <v>4152</v>
      </c>
      <c r="V39" s="14">
        <v>1260320</v>
      </c>
      <c r="W39" s="13">
        <v>7971</v>
      </c>
      <c r="X39" s="14">
        <v>1599012</v>
      </c>
      <c r="Y39" s="55">
        <v>120327</v>
      </c>
      <c r="Z39" s="56">
        <v>35499149</v>
      </c>
    </row>
    <row r="40" spans="1:38" ht="18.95" customHeight="1" x14ac:dyDescent="0.15">
      <c r="A40" s="22"/>
      <c r="B40" s="150"/>
      <c r="C40" s="22"/>
      <c r="D40" s="108" t="s">
        <v>22</v>
      </c>
      <c r="E40" s="27">
        <v>1206</v>
      </c>
      <c r="F40" s="21">
        <v>104749</v>
      </c>
      <c r="G40" s="27">
        <v>1241</v>
      </c>
      <c r="H40" s="21">
        <v>382710</v>
      </c>
      <c r="I40" s="27">
        <v>3142</v>
      </c>
      <c r="J40" s="21">
        <v>5671842</v>
      </c>
      <c r="K40" s="27">
        <v>1326</v>
      </c>
      <c r="L40" s="21">
        <v>2930202</v>
      </c>
      <c r="M40" s="27">
        <v>8964</v>
      </c>
      <c r="N40" s="21">
        <v>1765247</v>
      </c>
      <c r="O40" s="27">
        <v>5338</v>
      </c>
      <c r="P40" s="21">
        <v>1757485</v>
      </c>
      <c r="Q40" s="27">
        <v>28716</v>
      </c>
      <c r="R40" s="21">
        <v>6178385</v>
      </c>
      <c r="S40" s="25">
        <v>52518</v>
      </c>
      <c r="T40" s="26">
        <v>11650366</v>
      </c>
      <c r="U40" s="27">
        <v>3544</v>
      </c>
      <c r="V40" s="21">
        <v>824895</v>
      </c>
      <c r="W40" s="27">
        <v>7622</v>
      </c>
      <c r="X40" s="21">
        <v>1552537</v>
      </c>
      <c r="Y40" s="58">
        <v>113617</v>
      </c>
      <c r="Z40" s="59">
        <v>32818418</v>
      </c>
    </row>
    <row r="41" spans="1:38" ht="18.95" customHeight="1" x14ac:dyDescent="0.15">
      <c r="A41" s="22" t="s">
        <v>52</v>
      </c>
      <c r="B41" s="150"/>
      <c r="C41" s="22"/>
      <c r="D41" s="108" t="s">
        <v>24</v>
      </c>
      <c r="E41" s="27">
        <v>3761</v>
      </c>
      <c r="F41" s="21">
        <v>752407</v>
      </c>
      <c r="G41" s="27">
        <v>1222</v>
      </c>
      <c r="H41" s="21">
        <v>528743</v>
      </c>
      <c r="I41" s="27">
        <v>1929</v>
      </c>
      <c r="J41" s="21">
        <v>2078527</v>
      </c>
      <c r="K41" s="27">
        <v>4509</v>
      </c>
      <c r="L41" s="21">
        <v>6651106</v>
      </c>
      <c r="M41" s="27">
        <v>15316</v>
      </c>
      <c r="N41" s="21">
        <v>3175052</v>
      </c>
      <c r="O41" s="27">
        <v>4614</v>
      </c>
      <c r="P41" s="21">
        <v>1310036</v>
      </c>
      <c r="Q41" s="27">
        <v>60273</v>
      </c>
      <c r="R41" s="21">
        <v>10232726</v>
      </c>
      <c r="S41" s="25">
        <v>30442</v>
      </c>
      <c r="T41" s="26">
        <v>2856694</v>
      </c>
      <c r="U41" s="27">
        <v>4759</v>
      </c>
      <c r="V41" s="21">
        <v>1399336</v>
      </c>
      <c r="W41" s="27">
        <v>8212</v>
      </c>
      <c r="X41" s="21">
        <v>1941106</v>
      </c>
      <c r="Y41" s="58">
        <v>135037</v>
      </c>
      <c r="Z41" s="59">
        <v>30925733</v>
      </c>
    </row>
    <row r="42" spans="1:38" ht="18.95" customHeight="1" thickBot="1" x14ac:dyDescent="0.2">
      <c r="A42" s="22"/>
      <c r="B42" s="150"/>
      <c r="C42" s="22"/>
      <c r="D42" s="106" t="s">
        <v>44</v>
      </c>
      <c r="E42" s="152">
        <v>55.801526717557252</v>
      </c>
      <c r="F42" s="146"/>
      <c r="G42" s="152">
        <v>75.580865603644639</v>
      </c>
      <c r="H42" s="146"/>
      <c r="I42" s="152">
        <v>165.72748267898382</v>
      </c>
      <c r="J42" s="146"/>
      <c r="K42" s="152">
        <v>31.684110371075171</v>
      </c>
      <c r="L42" s="146"/>
      <c r="M42" s="152">
        <v>60.591926043255881</v>
      </c>
      <c r="N42" s="146"/>
      <c r="O42" s="152">
        <v>107.46417860713096</v>
      </c>
      <c r="P42" s="146"/>
      <c r="Q42" s="152">
        <v>47.749583256158544</v>
      </c>
      <c r="R42" s="146"/>
      <c r="S42" s="152">
        <v>132.12116112747162</v>
      </c>
      <c r="T42" s="146"/>
      <c r="U42" s="152">
        <v>92.405388069275176</v>
      </c>
      <c r="V42" s="146"/>
      <c r="W42" s="152">
        <v>95.745718290973372</v>
      </c>
      <c r="X42" s="146"/>
      <c r="Y42" s="152">
        <v>77.109881561943098</v>
      </c>
      <c r="Z42" s="146"/>
    </row>
    <row r="43" spans="1:38" ht="18.95" customHeight="1" x14ac:dyDescent="0.15">
      <c r="A43" s="22"/>
      <c r="B43" s="150"/>
      <c r="C43" s="12" t="s">
        <v>45</v>
      </c>
      <c r="D43" s="112" t="s">
        <v>21</v>
      </c>
      <c r="E43" s="83">
        <v>-986</v>
      </c>
      <c r="F43" s="86">
        <v>-168638</v>
      </c>
      <c r="G43" s="83">
        <v>-118</v>
      </c>
      <c r="H43" s="84">
        <v>24786</v>
      </c>
      <c r="I43" s="85">
        <v>-748</v>
      </c>
      <c r="J43" s="86">
        <v>37350</v>
      </c>
      <c r="K43" s="83">
        <v>-56</v>
      </c>
      <c r="L43" s="84">
        <v>33751</v>
      </c>
      <c r="M43" s="85">
        <v>-449</v>
      </c>
      <c r="N43" s="86">
        <v>61071</v>
      </c>
      <c r="O43" s="83">
        <v>-1789</v>
      </c>
      <c r="P43" s="84">
        <v>-519896</v>
      </c>
      <c r="Q43" s="85">
        <v>275</v>
      </c>
      <c r="R43" s="86">
        <v>-431856</v>
      </c>
      <c r="S43" s="83">
        <v>-12036</v>
      </c>
      <c r="T43" s="84">
        <v>-2100596</v>
      </c>
      <c r="U43" s="85">
        <v>-1374</v>
      </c>
      <c r="V43" s="86">
        <v>-604079</v>
      </c>
      <c r="W43" s="83">
        <v>-794</v>
      </c>
      <c r="X43" s="84">
        <v>-196722</v>
      </c>
      <c r="Y43" s="83">
        <v>-18075</v>
      </c>
      <c r="Z43" s="84">
        <v>-3864829</v>
      </c>
    </row>
    <row r="44" spans="1:38" ht="18.95" customHeight="1" x14ac:dyDescent="0.15">
      <c r="A44" s="22"/>
      <c r="B44" s="150"/>
      <c r="C44" s="22"/>
      <c r="D44" s="108" t="s">
        <v>22</v>
      </c>
      <c r="E44" s="87">
        <v>116</v>
      </c>
      <c r="F44" s="90">
        <v>83280</v>
      </c>
      <c r="G44" s="87">
        <v>-173</v>
      </c>
      <c r="H44" s="88">
        <v>9790</v>
      </c>
      <c r="I44" s="89">
        <v>-840</v>
      </c>
      <c r="J44" s="90">
        <v>-8876</v>
      </c>
      <c r="K44" s="87">
        <v>1226</v>
      </c>
      <c r="L44" s="88">
        <v>1101094</v>
      </c>
      <c r="M44" s="89">
        <v>-517.75200000000041</v>
      </c>
      <c r="N44" s="90">
        <v>43176</v>
      </c>
      <c r="O44" s="87">
        <v>-1872</v>
      </c>
      <c r="P44" s="88">
        <v>-496055</v>
      </c>
      <c r="Q44" s="89">
        <v>-350</v>
      </c>
      <c r="R44" s="90">
        <v>-805229</v>
      </c>
      <c r="S44" s="87">
        <v>-8974</v>
      </c>
      <c r="T44" s="88">
        <v>-1604108</v>
      </c>
      <c r="U44" s="89">
        <v>-650</v>
      </c>
      <c r="V44" s="90">
        <v>-284339</v>
      </c>
      <c r="W44" s="87">
        <v>-956</v>
      </c>
      <c r="X44" s="88">
        <v>-187730</v>
      </c>
      <c r="Y44" s="87">
        <v>-12990.752000000008</v>
      </c>
      <c r="Z44" s="88">
        <v>-2148997</v>
      </c>
    </row>
    <row r="45" spans="1:38" ht="18.95" customHeight="1" x14ac:dyDescent="0.15">
      <c r="A45" s="22"/>
      <c r="B45" s="150"/>
      <c r="C45" s="22"/>
      <c r="D45" s="108" t="s">
        <v>24</v>
      </c>
      <c r="E45" s="87">
        <v>-1304</v>
      </c>
      <c r="F45" s="90">
        <v>-313029</v>
      </c>
      <c r="G45" s="87">
        <v>370</v>
      </c>
      <c r="H45" s="88">
        <v>176915</v>
      </c>
      <c r="I45" s="89">
        <v>515</v>
      </c>
      <c r="J45" s="90">
        <v>428765</v>
      </c>
      <c r="K45" s="87">
        <v>-453</v>
      </c>
      <c r="L45" s="88">
        <v>594702</v>
      </c>
      <c r="M45" s="89">
        <v>1764.2999999999993</v>
      </c>
      <c r="N45" s="90">
        <v>154271</v>
      </c>
      <c r="O45" s="87">
        <v>272</v>
      </c>
      <c r="P45" s="88">
        <v>38361</v>
      </c>
      <c r="Q45" s="89">
        <v>1047</v>
      </c>
      <c r="R45" s="90">
        <v>331583</v>
      </c>
      <c r="S45" s="87">
        <v>-1267</v>
      </c>
      <c r="T45" s="88">
        <v>-291371</v>
      </c>
      <c r="U45" s="89">
        <v>-301</v>
      </c>
      <c r="V45" s="90">
        <v>101501</v>
      </c>
      <c r="W45" s="87">
        <v>329</v>
      </c>
      <c r="X45" s="88">
        <v>41528</v>
      </c>
      <c r="Y45" s="87">
        <v>972.29999999998836</v>
      </c>
      <c r="Z45" s="88">
        <v>1263226</v>
      </c>
    </row>
    <row r="46" spans="1:38" ht="18.95" customHeight="1" thickBot="1" x14ac:dyDescent="0.2">
      <c r="A46" s="22"/>
      <c r="B46" s="150"/>
      <c r="C46" s="46"/>
      <c r="D46" s="106" t="s">
        <v>44</v>
      </c>
      <c r="E46" s="152">
        <v>-21.224492301346253</v>
      </c>
      <c r="F46" s="146"/>
      <c r="G46" s="152">
        <v>3.8079048299019149</v>
      </c>
      <c r="H46" s="146"/>
      <c r="I46" s="152">
        <v>-58.867203694305104</v>
      </c>
      <c r="J46" s="146"/>
      <c r="K46" s="152">
        <v>22.618283090687818</v>
      </c>
      <c r="L46" s="146"/>
      <c r="M46" s="152">
        <v>-2.9518622088056503</v>
      </c>
      <c r="N46" s="146"/>
      <c r="O46" s="152">
        <v>-31.85365229134149</v>
      </c>
      <c r="P46" s="146"/>
      <c r="Q46" s="152">
        <v>-6.6739671412712198E-2</v>
      </c>
      <c r="R46" s="146"/>
      <c r="S46" s="152">
        <v>11.831067263759081</v>
      </c>
      <c r="T46" s="146"/>
      <c r="U46" s="152">
        <v>-30.866926530813636</v>
      </c>
      <c r="V46" s="146"/>
      <c r="W46" s="152">
        <v>-13.115741570386007</v>
      </c>
      <c r="X46" s="146"/>
      <c r="Y46" s="152">
        <v>-2.2598474533793507</v>
      </c>
      <c r="Z46" s="146"/>
      <c r="AA46" s="153"/>
      <c r="AB46" s="154"/>
      <c r="AC46" s="153"/>
      <c r="AD46" s="154"/>
      <c r="AE46" s="153"/>
      <c r="AF46" s="154"/>
      <c r="AG46" s="102"/>
      <c r="AH46" s="103"/>
      <c r="AI46" s="102"/>
      <c r="AJ46" s="103"/>
      <c r="AK46" s="102"/>
      <c r="AL46" s="103"/>
    </row>
    <row r="47" spans="1:38" ht="18.95" customHeight="1" x14ac:dyDescent="0.15">
      <c r="A47" s="22"/>
      <c r="B47" s="150"/>
      <c r="C47" s="22" t="s">
        <v>48</v>
      </c>
      <c r="D47" s="54" t="s">
        <v>21</v>
      </c>
      <c r="E47" s="75">
        <v>45.644983461962511</v>
      </c>
      <c r="F47" s="76">
        <v>27.793001866853924</v>
      </c>
      <c r="G47" s="75">
        <v>90.809968847352025</v>
      </c>
      <c r="H47" s="77">
        <v>106.22405701242251</v>
      </c>
      <c r="I47" s="78">
        <v>76.017954472587363</v>
      </c>
      <c r="J47" s="76">
        <v>100.62910772817155</v>
      </c>
      <c r="K47" s="75">
        <v>97.401392111368907</v>
      </c>
      <c r="L47" s="77">
        <v>100.73579729831958</v>
      </c>
      <c r="M47" s="78">
        <v>95.794304983139753</v>
      </c>
      <c r="N47" s="76">
        <v>103.21456600384984</v>
      </c>
      <c r="O47" s="75">
        <v>67.508172902288408</v>
      </c>
      <c r="P47" s="77">
        <v>71.412530964497705</v>
      </c>
      <c r="Q47" s="78">
        <v>100.937350875997</v>
      </c>
      <c r="R47" s="76">
        <v>92.693016898633573</v>
      </c>
      <c r="S47" s="75">
        <v>77.839151568714087</v>
      </c>
      <c r="T47" s="77">
        <v>82.281592972680485</v>
      </c>
      <c r="U47" s="78">
        <v>66.907514450867055</v>
      </c>
      <c r="V47" s="76">
        <v>52.069395074266858</v>
      </c>
      <c r="W47" s="75">
        <v>90.038890979801778</v>
      </c>
      <c r="X47" s="77">
        <v>87.697278069207741</v>
      </c>
      <c r="Y47" s="75">
        <v>84.978433767982253</v>
      </c>
      <c r="Z47" s="77">
        <v>89.112896762680137</v>
      </c>
    </row>
    <row r="48" spans="1:38" ht="18.95" customHeight="1" x14ac:dyDescent="0.15">
      <c r="A48" s="22"/>
      <c r="B48" s="150"/>
      <c r="C48" s="22"/>
      <c r="D48" s="57" t="s">
        <v>22</v>
      </c>
      <c r="E48" s="67">
        <v>109.61857379767828</v>
      </c>
      <c r="F48" s="70">
        <v>179.50433894356988</v>
      </c>
      <c r="G48" s="67">
        <v>86.059629331184524</v>
      </c>
      <c r="H48" s="68">
        <v>102.55807269211674</v>
      </c>
      <c r="I48" s="69">
        <v>73.265436028007642</v>
      </c>
      <c r="J48" s="70">
        <v>99.843507629443835</v>
      </c>
      <c r="K48" s="67">
        <v>192.45852187028657</v>
      </c>
      <c r="L48" s="68">
        <v>137.57740933901485</v>
      </c>
      <c r="M48" s="69">
        <v>94.224096385542168</v>
      </c>
      <c r="N48" s="70">
        <v>102.44589000859369</v>
      </c>
      <c r="O48" s="67">
        <v>64.930685650056191</v>
      </c>
      <c r="P48" s="68">
        <v>71.774723539603471</v>
      </c>
      <c r="Q48" s="69">
        <v>98.781167293494917</v>
      </c>
      <c r="R48" s="70">
        <v>86.966998657416141</v>
      </c>
      <c r="S48" s="67">
        <v>82.912525229445151</v>
      </c>
      <c r="T48" s="68">
        <v>86.231265180853541</v>
      </c>
      <c r="U48" s="69">
        <v>81.659142212189622</v>
      </c>
      <c r="V48" s="70">
        <v>65.530279611344483</v>
      </c>
      <c r="W48" s="67">
        <v>87.457360272894263</v>
      </c>
      <c r="X48" s="68">
        <v>87.908178677867255</v>
      </c>
      <c r="Y48" s="67">
        <v>88.566189918762149</v>
      </c>
      <c r="Z48" s="68">
        <v>93.451856820155072</v>
      </c>
    </row>
    <row r="49" spans="1:26" ht="18.95" customHeight="1" thickBot="1" x14ac:dyDescent="0.2">
      <c r="A49" s="46"/>
      <c r="B49" s="151"/>
      <c r="C49" s="46"/>
      <c r="D49" s="47" t="s">
        <v>24</v>
      </c>
      <c r="E49" s="71">
        <v>65.328370114331292</v>
      </c>
      <c r="F49" s="74">
        <v>58.396320076766962</v>
      </c>
      <c r="G49" s="71">
        <v>130.27823240589197</v>
      </c>
      <c r="H49" s="72">
        <v>133.45954461808478</v>
      </c>
      <c r="I49" s="73">
        <v>126.69777086573355</v>
      </c>
      <c r="J49" s="74">
        <v>120.62831033708005</v>
      </c>
      <c r="K49" s="71">
        <v>89.953426480372585</v>
      </c>
      <c r="L49" s="72">
        <v>108.94140012202482</v>
      </c>
      <c r="M49" s="73">
        <v>111.51932619482893</v>
      </c>
      <c r="N49" s="74">
        <v>104.85884955584979</v>
      </c>
      <c r="O49" s="71">
        <v>105.89510186389251</v>
      </c>
      <c r="P49" s="72">
        <v>102.92824013996562</v>
      </c>
      <c r="Q49" s="73">
        <v>101.73709621223432</v>
      </c>
      <c r="R49" s="74">
        <v>103.24041706970361</v>
      </c>
      <c r="S49" s="71">
        <v>95.837986991656265</v>
      </c>
      <c r="T49" s="72">
        <v>89.800412644826494</v>
      </c>
      <c r="U49" s="73">
        <v>93.675141836520282</v>
      </c>
      <c r="V49" s="74">
        <v>107.25351166553278</v>
      </c>
      <c r="W49" s="71">
        <v>104.00633219678519</v>
      </c>
      <c r="X49" s="72">
        <v>102.13939887878354</v>
      </c>
      <c r="Y49" s="71">
        <v>100.72002488206935</v>
      </c>
      <c r="Z49" s="72"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C6AF0-49B0-46D4-9002-A9E7EBC54FC9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2" sqref="Y22:Z22"/>
    </sheetView>
  </sheetViews>
  <sheetFormatPr defaultRowHeight="13.5" x14ac:dyDescent="0.15"/>
  <cols>
    <col min="1" max="1" width="2.625" style="110" customWidth="1"/>
    <col min="2" max="2" width="3.125" style="110" customWidth="1"/>
    <col min="3" max="3" width="12.625" style="110" customWidth="1"/>
    <col min="4" max="4" width="7.25" style="110" customWidth="1"/>
    <col min="5" max="5" width="7.625" style="110" customWidth="1"/>
    <col min="6" max="6" width="10.125" style="110" customWidth="1"/>
    <col min="7" max="7" width="7.625" style="110" customWidth="1"/>
    <col min="8" max="8" width="10.125" style="110" customWidth="1"/>
    <col min="9" max="9" width="7.625" style="110" customWidth="1"/>
    <col min="10" max="10" width="10.125" style="110" customWidth="1"/>
    <col min="11" max="11" width="7.625" style="110" customWidth="1"/>
    <col min="12" max="12" width="10.125" style="110" customWidth="1"/>
    <col min="13" max="13" width="7.625" style="110" customWidth="1"/>
    <col min="14" max="14" width="10.125" style="110" customWidth="1"/>
    <col min="15" max="15" width="7.625" style="110" customWidth="1"/>
    <col min="16" max="16" width="10.125" style="110" customWidth="1"/>
    <col min="17" max="17" width="8.125" style="110" customWidth="1"/>
    <col min="18" max="18" width="11.125" style="110" customWidth="1"/>
    <col min="19" max="19" width="8.125" style="110" customWidth="1"/>
    <col min="20" max="20" width="11.125" style="110" customWidth="1"/>
    <col min="21" max="21" width="8.125" style="110" customWidth="1"/>
    <col min="22" max="22" width="11.125" style="110" customWidth="1"/>
    <col min="23" max="23" width="7.625" style="110" customWidth="1"/>
    <col min="24" max="24" width="10.5" style="110" bestFit="1" customWidth="1"/>
    <col min="25" max="25" width="8.625" style="110" customWidth="1"/>
    <col min="26" max="26" width="11.625" style="110" customWidth="1"/>
    <col min="27" max="16384" width="9" style="110"/>
  </cols>
  <sheetData>
    <row r="1" spans="1:26" ht="29.25" thickBot="1" x14ac:dyDescent="0.35">
      <c r="A1" s="113" t="s">
        <v>65</v>
      </c>
      <c r="B1" s="114"/>
      <c r="C1" s="114"/>
      <c r="D1" s="114"/>
      <c r="E1" s="115" t="s">
        <v>0</v>
      </c>
      <c r="F1" s="116"/>
      <c r="G1" s="116"/>
      <c r="H1" s="116"/>
      <c r="J1" s="117" t="s">
        <v>1</v>
      </c>
      <c r="K1" s="114"/>
      <c r="L1" s="1" t="s">
        <v>2</v>
      </c>
      <c r="M1" s="1" t="s">
        <v>3</v>
      </c>
      <c r="N1" s="1" t="s">
        <v>4</v>
      </c>
      <c r="O1" s="117" t="s">
        <v>5</v>
      </c>
      <c r="P1" s="114"/>
      <c r="Q1" s="114"/>
      <c r="R1" s="1"/>
      <c r="S1" s="1"/>
      <c r="T1" s="1"/>
      <c r="V1" s="1"/>
      <c r="W1" s="1"/>
      <c r="X1" s="109" t="s">
        <v>6</v>
      </c>
      <c r="Y1" s="1"/>
      <c r="Z1" s="1"/>
    </row>
    <row r="2" spans="1:26" x14ac:dyDescent="0.15">
      <c r="A2" s="4"/>
      <c r="B2" s="5"/>
      <c r="C2" s="5"/>
      <c r="D2" s="6"/>
      <c r="E2" s="118" t="s">
        <v>7</v>
      </c>
      <c r="F2" s="119"/>
      <c r="G2" s="120" t="s">
        <v>8</v>
      </c>
      <c r="H2" s="120"/>
      <c r="I2" s="121" t="s">
        <v>9</v>
      </c>
      <c r="J2" s="122"/>
      <c r="K2" s="120" t="s">
        <v>10</v>
      </c>
      <c r="L2" s="120"/>
      <c r="M2" s="121" t="s">
        <v>11</v>
      </c>
      <c r="N2" s="122"/>
      <c r="O2" s="120" t="s">
        <v>12</v>
      </c>
      <c r="P2" s="120"/>
      <c r="Q2" s="121" t="s">
        <v>13</v>
      </c>
      <c r="R2" s="122"/>
      <c r="S2" s="120" t="s">
        <v>14</v>
      </c>
      <c r="T2" s="120"/>
      <c r="U2" s="121" t="s">
        <v>15</v>
      </c>
      <c r="V2" s="122"/>
      <c r="W2" s="120" t="s">
        <v>16</v>
      </c>
      <c r="X2" s="120"/>
      <c r="Y2" s="123" t="s">
        <v>17</v>
      </c>
      <c r="Z2" s="124"/>
    </row>
    <row r="3" spans="1:26" ht="18.75" x14ac:dyDescent="0.2">
      <c r="A3" s="7"/>
      <c r="C3" s="127"/>
      <c r="D3" s="128"/>
      <c r="E3" s="129" t="s">
        <v>53</v>
      </c>
      <c r="F3" s="130"/>
      <c r="G3" s="131" t="s">
        <v>54</v>
      </c>
      <c r="H3" s="131"/>
      <c r="I3" s="129" t="s">
        <v>55</v>
      </c>
      <c r="J3" s="130"/>
      <c r="K3" s="131" t="s">
        <v>56</v>
      </c>
      <c r="L3" s="131"/>
      <c r="M3" s="129" t="s">
        <v>57</v>
      </c>
      <c r="N3" s="130"/>
      <c r="O3" s="131">
        <v>26</v>
      </c>
      <c r="P3" s="131"/>
      <c r="Q3" s="129" t="s">
        <v>58</v>
      </c>
      <c r="R3" s="130"/>
      <c r="S3" s="131" t="s">
        <v>59</v>
      </c>
      <c r="T3" s="131"/>
      <c r="U3" s="129" t="s">
        <v>60</v>
      </c>
      <c r="V3" s="130"/>
      <c r="W3" s="131">
        <v>40</v>
      </c>
      <c r="X3" s="131"/>
      <c r="Y3" s="125"/>
      <c r="Z3" s="12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111" t="s">
        <v>21</v>
      </c>
      <c r="E5" s="13">
        <v>1615</v>
      </c>
      <c r="F5" s="14">
        <v>197246</v>
      </c>
      <c r="G5" s="15">
        <v>54</v>
      </c>
      <c r="H5" s="16">
        <v>10200</v>
      </c>
      <c r="I5" s="13">
        <v>1553</v>
      </c>
      <c r="J5" s="14">
        <v>5722336</v>
      </c>
      <c r="K5" s="17">
        <v>2017</v>
      </c>
      <c r="L5" s="18">
        <v>4478512</v>
      </c>
      <c r="M5" s="13">
        <v>661</v>
      </c>
      <c r="N5" s="79">
        <v>210357</v>
      </c>
      <c r="O5" s="19">
        <v>1101</v>
      </c>
      <c r="P5" s="18">
        <v>88888</v>
      </c>
      <c r="Q5" s="13">
        <v>13155</v>
      </c>
      <c r="R5" s="14">
        <v>2073613</v>
      </c>
      <c r="S5" s="19">
        <v>17907</v>
      </c>
      <c r="T5" s="18">
        <v>7352206</v>
      </c>
      <c r="U5" s="13">
        <v>3231</v>
      </c>
      <c r="V5" s="14">
        <v>1178340</v>
      </c>
      <c r="W5" s="13">
        <v>438</v>
      </c>
      <c r="X5" s="18">
        <v>64579</v>
      </c>
      <c r="Y5" s="20">
        <v>41732</v>
      </c>
      <c r="Z5" s="21">
        <v>21376277</v>
      </c>
    </row>
    <row r="6" spans="1:26" ht="18.95" customHeight="1" x14ac:dyDescent="0.15">
      <c r="A6" s="7"/>
      <c r="B6" s="22"/>
      <c r="C6" s="104"/>
      <c r="D6" s="107" t="s">
        <v>22</v>
      </c>
      <c r="E6" s="23">
        <v>945</v>
      </c>
      <c r="F6" s="24">
        <v>54843</v>
      </c>
      <c r="G6" s="25">
        <v>54</v>
      </c>
      <c r="H6" s="26">
        <v>10200</v>
      </c>
      <c r="I6" s="27">
        <v>1570</v>
      </c>
      <c r="J6" s="21">
        <v>5458648</v>
      </c>
      <c r="K6" s="25">
        <v>1244</v>
      </c>
      <c r="L6" s="26">
        <v>2866936</v>
      </c>
      <c r="M6" s="27">
        <v>579</v>
      </c>
      <c r="N6" s="80">
        <v>200053</v>
      </c>
      <c r="O6" s="25">
        <v>1182</v>
      </c>
      <c r="P6" s="26">
        <v>119079</v>
      </c>
      <c r="Q6" s="27">
        <v>13362</v>
      </c>
      <c r="R6" s="21">
        <v>2038666</v>
      </c>
      <c r="S6" s="25">
        <v>17709</v>
      </c>
      <c r="T6" s="26">
        <v>7262615</v>
      </c>
      <c r="U6" s="27">
        <v>2513</v>
      </c>
      <c r="V6" s="21">
        <v>734135</v>
      </c>
      <c r="W6" s="27">
        <v>240</v>
      </c>
      <c r="X6" s="26">
        <v>28535</v>
      </c>
      <c r="Y6" s="20">
        <v>39398</v>
      </c>
      <c r="Z6" s="21">
        <v>18773710</v>
      </c>
    </row>
    <row r="7" spans="1:26" ht="18.95" customHeight="1" thickBot="1" x14ac:dyDescent="0.2">
      <c r="A7" s="7" t="s">
        <v>23</v>
      </c>
      <c r="B7" s="22"/>
      <c r="C7" s="105"/>
      <c r="D7" s="28" t="s">
        <v>24</v>
      </c>
      <c r="E7" s="23">
        <v>3047</v>
      </c>
      <c r="F7" s="36">
        <v>593956</v>
      </c>
      <c r="G7" s="29">
        <v>156</v>
      </c>
      <c r="H7" s="30">
        <v>75238</v>
      </c>
      <c r="I7" s="31">
        <v>1265</v>
      </c>
      <c r="J7" s="32">
        <v>1825933</v>
      </c>
      <c r="K7" s="81">
        <v>3187</v>
      </c>
      <c r="L7" s="30">
        <v>6467669</v>
      </c>
      <c r="M7" s="23">
        <v>1141</v>
      </c>
      <c r="N7" s="24">
        <v>249634</v>
      </c>
      <c r="O7" s="33">
        <v>2642</v>
      </c>
      <c r="P7" s="34">
        <v>519354</v>
      </c>
      <c r="Q7" s="23">
        <v>31778</v>
      </c>
      <c r="R7" s="24">
        <v>4961768</v>
      </c>
      <c r="S7" s="33">
        <v>25084</v>
      </c>
      <c r="T7" s="34">
        <v>2094327</v>
      </c>
      <c r="U7" s="23">
        <v>2557</v>
      </c>
      <c r="V7" s="24">
        <v>1226190</v>
      </c>
      <c r="W7" s="23">
        <v>1451</v>
      </c>
      <c r="X7" s="34">
        <v>297013</v>
      </c>
      <c r="Y7" s="31">
        <v>72308</v>
      </c>
      <c r="Z7" s="24">
        <v>18311082</v>
      </c>
    </row>
    <row r="8" spans="1:26" ht="18.95" customHeight="1" x14ac:dyDescent="0.15">
      <c r="A8" s="7"/>
      <c r="B8" s="22" t="s">
        <v>25</v>
      </c>
      <c r="C8" s="2" t="s">
        <v>26</v>
      </c>
      <c r="D8" s="111" t="s">
        <v>21</v>
      </c>
      <c r="E8" s="13">
        <v>166</v>
      </c>
      <c r="F8" s="14">
        <v>27294</v>
      </c>
      <c r="G8" s="15">
        <v>0</v>
      </c>
      <c r="H8" s="16">
        <v>0</v>
      </c>
      <c r="I8" s="13">
        <v>92</v>
      </c>
      <c r="J8" s="14">
        <v>28266</v>
      </c>
      <c r="K8" s="17">
        <v>0</v>
      </c>
      <c r="L8" s="18">
        <v>0</v>
      </c>
      <c r="M8" s="13">
        <v>7124</v>
      </c>
      <c r="N8" s="79">
        <v>1217817</v>
      </c>
      <c r="O8" s="19">
        <v>0</v>
      </c>
      <c r="P8" s="18">
        <v>0</v>
      </c>
      <c r="Q8" s="13">
        <v>8918</v>
      </c>
      <c r="R8" s="14">
        <v>1983474</v>
      </c>
      <c r="S8" s="19">
        <v>36177</v>
      </c>
      <c r="T8" s="18">
        <v>4449522</v>
      </c>
      <c r="U8" s="13">
        <v>915</v>
      </c>
      <c r="V8" s="14">
        <v>79690</v>
      </c>
      <c r="W8" s="13">
        <v>18</v>
      </c>
      <c r="X8" s="18">
        <v>900</v>
      </c>
      <c r="Y8" s="13">
        <v>53410</v>
      </c>
      <c r="Z8" s="14">
        <v>7786963</v>
      </c>
    </row>
    <row r="9" spans="1:26" ht="18.95" customHeight="1" x14ac:dyDescent="0.15">
      <c r="A9" s="7" t="s">
        <v>27</v>
      </c>
      <c r="B9" s="22"/>
      <c r="C9" s="104"/>
      <c r="D9" s="107" t="s">
        <v>22</v>
      </c>
      <c r="E9" s="23">
        <v>164</v>
      </c>
      <c r="F9" s="24">
        <v>26560</v>
      </c>
      <c r="G9" s="25">
        <v>0</v>
      </c>
      <c r="H9" s="26">
        <v>0</v>
      </c>
      <c r="I9" s="27">
        <v>84</v>
      </c>
      <c r="J9" s="21">
        <v>27654</v>
      </c>
      <c r="K9" s="25">
        <v>0</v>
      </c>
      <c r="L9" s="26">
        <v>1</v>
      </c>
      <c r="M9" s="27">
        <v>6195</v>
      </c>
      <c r="N9" s="80">
        <v>1046622</v>
      </c>
      <c r="O9" s="25">
        <v>0</v>
      </c>
      <c r="P9" s="26">
        <v>0</v>
      </c>
      <c r="Q9" s="27">
        <v>8500</v>
      </c>
      <c r="R9" s="21">
        <v>1947292</v>
      </c>
      <c r="S9" s="25">
        <v>34552</v>
      </c>
      <c r="T9" s="26">
        <v>4326966</v>
      </c>
      <c r="U9" s="27">
        <v>1021</v>
      </c>
      <c r="V9" s="21">
        <v>88900</v>
      </c>
      <c r="W9" s="27">
        <v>18</v>
      </c>
      <c r="X9" s="26">
        <v>900</v>
      </c>
      <c r="Y9" s="20">
        <v>50534</v>
      </c>
      <c r="Z9" s="21">
        <v>7464895</v>
      </c>
    </row>
    <row r="10" spans="1:26" ht="18.95" customHeight="1" thickBot="1" x14ac:dyDescent="0.2">
      <c r="A10" s="7"/>
      <c r="B10" s="22"/>
      <c r="C10" s="105"/>
      <c r="D10" s="28" t="s">
        <v>24</v>
      </c>
      <c r="E10" s="35">
        <v>157</v>
      </c>
      <c r="F10" s="36">
        <v>24974</v>
      </c>
      <c r="G10" s="29">
        <v>0</v>
      </c>
      <c r="H10" s="30">
        <v>0</v>
      </c>
      <c r="I10" s="37">
        <v>166</v>
      </c>
      <c r="J10" s="38">
        <v>47694</v>
      </c>
      <c r="K10" s="81">
        <v>1108</v>
      </c>
      <c r="L10" s="30">
        <v>14067</v>
      </c>
      <c r="M10" s="35">
        <v>9563</v>
      </c>
      <c r="N10" s="36">
        <v>1968124</v>
      </c>
      <c r="O10" s="29">
        <v>0</v>
      </c>
      <c r="P10" s="30">
        <v>0</v>
      </c>
      <c r="Q10" s="35">
        <v>12879</v>
      </c>
      <c r="R10" s="36">
        <v>1532215</v>
      </c>
      <c r="S10" s="29">
        <v>5249</v>
      </c>
      <c r="T10" s="30">
        <v>734352</v>
      </c>
      <c r="U10" s="35">
        <v>2090</v>
      </c>
      <c r="V10" s="36">
        <v>153070</v>
      </c>
      <c r="W10" s="35">
        <v>15</v>
      </c>
      <c r="X10" s="30">
        <v>100</v>
      </c>
      <c r="Y10" s="37">
        <v>31227</v>
      </c>
      <c r="Z10" s="36">
        <v>4474596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166</v>
      </c>
      <c r="K11" s="17">
        <v>0</v>
      </c>
      <c r="L11" s="18">
        <v>0</v>
      </c>
      <c r="M11" s="13">
        <v>15</v>
      </c>
      <c r="N11" s="79">
        <v>15000</v>
      </c>
      <c r="O11" s="19">
        <v>0</v>
      </c>
      <c r="P11" s="18">
        <v>0</v>
      </c>
      <c r="Q11" s="13">
        <v>3138</v>
      </c>
      <c r="R11" s="14">
        <v>789511</v>
      </c>
      <c r="S11" s="19">
        <v>0</v>
      </c>
      <c r="T11" s="18">
        <v>0</v>
      </c>
      <c r="U11" s="13">
        <v>6</v>
      </c>
      <c r="V11" s="14">
        <v>2290</v>
      </c>
      <c r="W11" s="13">
        <v>0</v>
      </c>
      <c r="X11" s="18">
        <v>0</v>
      </c>
      <c r="Y11" s="13">
        <v>3236</v>
      </c>
      <c r="Z11" s="14">
        <v>881967</v>
      </c>
    </row>
    <row r="12" spans="1:26" ht="18.95" customHeight="1" x14ac:dyDescent="0.15">
      <c r="A12" s="7"/>
      <c r="B12" s="7"/>
      <c r="C12" s="104"/>
      <c r="D12" s="108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80</v>
      </c>
      <c r="J12" s="21">
        <v>13609</v>
      </c>
      <c r="K12" s="25">
        <v>0</v>
      </c>
      <c r="L12" s="26">
        <v>0</v>
      </c>
      <c r="M12" s="27">
        <v>15</v>
      </c>
      <c r="N12" s="80">
        <v>15000</v>
      </c>
      <c r="O12" s="25">
        <v>0</v>
      </c>
      <c r="P12" s="26">
        <v>0</v>
      </c>
      <c r="Q12" s="27">
        <v>3878</v>
      </c>
      <c r="R12" s="21">
        <v>1030830</v>
      </c>
      <c r="S12" s="25">
        <v>0</v>
      </c>
      <c r="T12" s="26">
        <v>0</v>
      </c>
      <c r="U12" s="27">
        <v>5</v>
      </c>
      <c r="V12" s="21">
        <v>760</v>
      </c>
      <c r="W12" s="27">
        <v>31</v>
      </c>
      <c r="X12" s="26">
        <v>23200</v>
      </c>
      <c r="Y12" s="20">
        <v>4084</v>
      </c>
      <c r="Z12" s="21">
        <v>1158399</v>
      </c>
    </row>
    <row r="13" spans="1:26" ht="18.95" customHeight="1" thickBot="1" x14ac:dyDescent="0.2">
      <c r="A13" s="7"/>
      <c r="B13" s="7"/>
      <c r="C13" s="105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45</v>
      </c>
      <c r="J13" s="38">
        <v>29382</v>
      </c>
      <c r="K13" s="81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6601</v>
      </c>
      <c r="R13" s="36">
        <v>1801740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v>6906</v>
      </c>
      <c r="Z13" s="36">
        <v>2050678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111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1763</v>
      </c>
      <c r="N14" s="79">
        <v>137180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v>1763</v>
      </c>
      <c r="Z14" s="14">
        <v>137180</v>
      </c>
    </row>
    <row r="15" spans="1:26" ht="18.95" customHeight="1" x14ac:dyDescent="0.15">
      <c r="A15" s="7"/>
      <c r="B15" s="22"/>
      <c r="C15" s="104"/>
      <c r="D15" s="107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1241</v>
      </c>
      <c r="N15" s="80">
        <v>128293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v>1241</v>
      </c>
      <c r="Z15" s="24">
        <v>128293</v>
      </c>
    </row>
    <row r="16" spans="1:26" ht="18.95" customHeight="1" thickBot="1" x14ac:dyDescent="0.2">
      <c r="A16" s="7" t="s">
        <v>34</v>
      </c>
      <c r="B16" s="22"/>
      <c r="C16" s="105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81">
        <v>0</v>
      </c>
      <c r="L16" s="30">
        <v>0</v>
      </c>
      <c r="M16" s="35">
        <v>2370</v>
      </c>
      <c r="N16" s="36">
        <v>328720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v>2370</v>
      </c>
      <c r="Z16" s="36">
        <v>328720</v>
      </c>
    </row>
    <row r="17" spans="1:28" ht="18.95" customHeight="1" x14ac:dyDescent="0.15">
      <c r="A17" s="7"/>
      <c r="B17" s="22"/>
      <c r="C17" s="2" t="s">
        <v>35</v>
      </c>
      <c r="D17" s="111" t="s">
        <v>21</v>
      </c>
      <c r="E17" s="13">
        <v>33</v>
      </c>
      <c r="F17" s="14">
        <v>9008</v>
      </c>
      <c r="G17" s="19">
        <v>1155</v>
      </c>
      <c r="H17" s="18">
        <v>313029</v>
      </c>
      <c r="I17" s="13">
        <v>1472</v>
      </c>
      <c r="J17" s="14">
        <v>186212</v>
      </c>
      <c r="K17" s="19">
        <v>138</v>
      </c>
      <c r="L17" s="18">
        <v>108485</v>
      </c>
      <c r="M17" s="13">
        <v>1113</v>
      </c>
      <c r="N17" s="79">
        <v>319467</v>
      </c>
      <c r="O17" s="19">
        <v>4405</v>
      </c>
      <c r="P17" s="18">
        <v>1729727</v>
      </c>
      <c r="Q17" s="13">
        <v>4127</v>
      </c>
      <c r="R17" s="14">
        <v>1063584</v>
      </c>
      <c r="S17" s="19">
        <v>228</v>
      </c>
      <c r="T17" s="18">
        <v>53717</v>
      </c>
      <c r="U17" s="13">
        <v>0</v>
      </c>
      <c r="V17" s="14">
        <v>0</v>
      </c>
      <c r="W17" s="13">
        <v>7515</v>
      </c>
      <c r="X17" s="18">
        <v>1533533</v>
      </c>
      <c r="Y17" s="41">
        <v>20186</v>
      </c>
      <c r="Z17" s="42">
        <v>5316762</v>
      </c>
    </row>
    <row r="18" spans="1:28" ht="18.95" customHeight="1" x14ac:dyDescent="0.15">
      <c r="A18" s="7" t="s">
        <v>36</v>
      </c>
      <c r="B18" s="22"/>
      <c r="C18" s="104"/>
      <c r="D18" s="107" t="s">
        <v>22</v>
      </c>
      <c r="E18" s="27">
        <v>97</v>
      </c>
      <c r="F18" s="21">
        <v>23346</v>
      </c>
      <c r="G18" s="25">
        <v>1112</v>
      </c>
      <c r="H18" s="26">
        <v>297510</v>
      </c>
      <c r="I18" s="27">
        <v>1408</v>
      </c>
      <c r="J18" s="21">
        <v>171931</v>
      </c>
      <c r="K18" s="25">
        <v>82</v>
      </c>
      <c r="L18" s="26">
        <v>63265</v>
      </c>
      <c r="M18" s="27">
        <v>934</v>
      </c>
      <c r="N18" s="21">
        <v>375279</v>
      </c>
      <c r="O18" s="25">
        <v>4156</v>
      </c>
      <c r="P18" s="26">
        <v>1638406</v>
      </c>
      <c r="Q18" s="27">
        <v>2976</v>
      </c>
      <c r="R18" s="21">
        <v>1161597</v>
      </c>
      <c r="S18" s="25">
        <v>257</v>
      </c>
      <c r="T18" s="26">
        <v>60785</v>
      </c>
      <c r="U18" s="27">
        <v>5</v>
      </c>
      <c r="V18" s="21">
        <v>1100</v>
      </c>
      <c r="W18" s="27">
        <v>7333</v>
      </c>
      <c r="X18" s="26">
        <v>1499902</v>
      </c>
      <c r="Y18" s="23">
        <v>18360</v>
      </c>
      <c r="Z18" s="24">
        <v>5293121</v>
      </c>
    </row>
    <row r="19" spans="1:28" ht="18.95" customHeight="1" thickBot="1" x14ac:dyDescent="0.2">
      <c r="A19" s="7"/>
      <c r="B19" s="22"/>
      <c r="C19" s="105"/>
      <c r="D19" s="43" t="s">
        <v>24</v>
      </c>
      <c r="E19" s="23">
        <v>557</v>
      </c>
      <c r="F19" s="24">
        <v>133477</v>
      </c>
      <c r="G19" s="33">
        <v>871</v>
      </c>
      <c r="H19" s="34">
        <v>258505</v>
      </c>
      <c r="I19" s="23">
        <v>453</v>
      </c>
      <c r="J19" s="24">
        <v>175518</v>
      </c>
      <c r="K19" s="82">
        <v>214</v>
      </c>
      <c r="L19" s="34">
        <v>169370</v>
      </c>
      <c r="M19" s="23">
        <v>2223</v>
      </c>
      <c r="N19" s="24">
        <v>609574</v>
      </c>
      <c r="O19" s="33">
        <v>1972</v>
      </c>
      <c r="P19" s="34">
        <v>790682</v>
      </c>
      <c r="Q19" s="23">
        <v>9015</v>
      </c>
      <c r="R19" s="24">
        <v>1937003</v>
      </c>
      <c r="S19" s="33">
        <v>109</v>
      </c>
      <c r="T19" s="34">
        <v>28015</v>
      </c>
      <c r="U19" s="23">
        <v>66</v>
      </c>
      <c r="V19" s="24">
        <v>14520</v>
      </c>
      <c r="W19" s="23">
        <v>6746</v>
      </c>
      <c r="X19" s="34">
        <v>1643993</v>
      </c>
      <c r="Y19" s="35">
        <v>22226</v>
      </c>
      <c r="Z19" s="36">
        <v>5760657</v>
      </c>
    </row>
    <row r="20" spans="1:28" ht="18.95" customHeight="1" x14ac:dyDescent="0.15">
      <c r="A20" s="7"/>
      <c r="B20" s="22"/>
      <c r="C20" s="2" t="s">
        <v>17</v>
      </c>
      <c r="D20" s="111" t="s">
        <v>21</v>
      </c>
      <c r="E20" s="13">
        <v>1814</v>
      </c>
      <c r="F20" s="14">
        <v>233548</v>
      </c>
      <c r="G20" s="19">
        <v>1284</v>
      </c>
      <c r="H20" s="18">
        <v>398229</v>
      </c>
      <c r="I20" s="13">
        <v>3119</v>
      </c>
      <c r="J20" s="14">
        <v>5936980</v>
      </c>
      <c r="K20" s="19">
        <v>2155</v>
      </c>
      <c r="L20" s="18">
        <v>4586997</v>
      </c>
      <c r="M20" s="13">
        <v>10676</v>
      </c>
      <c r="N20" s="14">
        <v>1899821</v>
      </c>
      <c r="O20" s="19">
        <v>5506</v>
      </c>
      <c r="P20" s="18">
        <v>1818615</v>
      </c>
      <c r="Q20" s="13">
        <v>29338</v>
      </c>
      <c r="R20" s="14">
        <v>5910182</v>
      </c>
      <c r="S20" s="19">
        <v>54312</v>
      </c>
      <c r="T20" s="18">
        <v>11855445</v>
      </c>
      <c r="U20" s="13">
        <v>4152</v>
      </c>
      <c r="V20" s="14">
        <v>1260320</v>
      </c>
      <c r="W20" s="13">
        <v>7971</v>
      </c>
      <c r="X20" s="18">
        <v>1599012</v>
      </c>
      <c r="Y20" s="31">
        <v>120327</v>
      </c>
      <c r="Z20" s="32">
        <v>35499149</v>
      </c>
      <c r="AA20" s="3"/>
      <c r="AB20" s="3"/>
    </row>
    <row r="21" spans="1:28" ht="18.95" customHeight="1" x14ac:dyDescent="0.15">
      <c r="A21" s="7" t="s">
        <v>37</v>
      </c>
      <c r="B21" s="22"/>
      <c r="C21" s="104"/>
      <c r="D21" s="107" t="s">
        <v>22</v>
      </c>
      <c r="E21" s="27">
        <v>1206</v>
      </c>
      <c r="F21" s="21">
        <v>104749</v>
      </c>
      <c r="G21" s="25">
        <v>1241</v>
      </c>
      <c r="H21" s="26">
        <v>382710</v>
      </c>
      <c r="I21" s="27">
        <v>3142</v>
      </c>
      <c r="J21" s="21">
        <v>5671842</v>
      </c>
      <c r="K21" s="25">
        <v>1326</v>
      </c>
      <c r="L21" s="26">
        <v>2930202</v>
      </c>
      <c r="M21" s="27">
        <v>8964</v>
      </c>
      <c r="N21" s="21">
        <v>1765247</v>
      </c>
      <c r="O21" s="25">
        <v>5338</v>
      </c>
      <c r="P21" s="26">
        <v>1757485</v>
      </c>
      <c r="Q21" s="27">
        <v>28716</v>
      </c>
      <c r="R21" s="21">
        <v>6178385</v>
      </c>
      <c r="S21" s="25">
        <v>52518</v>
      </c>
      <c r="T21" s="26">
        <v>11650366</v>
      </c>
      <c r="U21" s="27">
        <v>3544</v>
      </c>
      <c r="V21" s="21">
        <v>824895</v>
      </c>
      <c r="W21" s="27">
        <v>7622</v>
      </c>
      <c r="X21" s="26">
        <v>1552537</v>
      </c>
      <c r="Y21" s="23">
        <v>113617</v>
      </c>
      <c r="Z21" s="24">
        <v>32818418</v>
      </c>
      <c r="AA21" s="3"/>
      <c r="AB21" s="3"/>
    </row>
    <row r="22" spans="1:28" ht="18.95" customHeight="1" thickBot="1" x14ac:dyDescent="0.2">
      <c r="A22" s="7"/>
      <c r="B22" s="22"/>
      <c r="C22" s="105"/>
      <c r="D22" s="43" t="s">
        <v>24</v>
      </c>
      <c r="E22" s="23">
        <v>3761</v>
      </c>
      <c r="F22" s="24">
        <v>752407</v>
      </c>
      <c r="G22" s="33">
        <v>1222</v>
      </c>
      <c r="H22" s="34">
        <v>528743</v>
      </c>
      <c r="I22" s="23">
        <v>1929</v>
      </c>
      <c r="J22" s="24">
        <v>2078527</v>
      </c>
      <c r="K22" s="33">
        <v>4509</v>
      </c>
      <c r="L22" s="34">
        <v>6651106</v>
      </c>
      <c r="M22" s="23">
        <v>15316</v>
      </c>
      <c r="N22" s="24">
        <v>3175052</v>
      </c>
      <c r="O22" s="33">
        <v>4614</v>
      </c>
      <c r="P22" s="34">
        <v>1310036</v>
      </c>
      <c r="Q22" s="23">
        <v>60273</v>
      </c>
      <c r="R22" s="24">
        <v>10232726</v>
      </c>
      <c r="S22" s="33">
        <v>30442</v>
      </c>
      <c r="T22" s="34">
        <v>2856694</v>
      </c>
      <c r="U22" s="23">
        <v>4759</v>
      </c>
      <c r="V22" s="24">
        <v>1399336</v>
      </c>
      <c r="W22" s="23">
        <v>8212</v>
      </c>
      <c r="X22" s="34">
        <v>1941106</v>
      </c>
      <c r="Y22" s="23">
        <v>135037</v>
      </c>
      <c r="Z22" s="24">
        <v>30925733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32">
        <v>43.679490888053223</v>
      </c>
      <c r="F23" s="133"/>
      <c r="G23" s="132">
        <v>105.16451478550604</v>
      </c>
      <c r="H23" s="133"/>
      <c r="I23" s="132">
        <v>165.72260455267337</v>
      </c>
      <c r="J23" s="133"/>
      <c r="K23" s="132">
        <v>42.508242764684333</v>
      </c>
      <c r="L23" s="133"/>
      <c r="M23" s="132">
        <v>67.822129214278561</v>
      </c>
      <c r="N23" s="133"/>
      <c r="O23" s="132">
        <v>119.78349718325416</v>
      </c>
      <c r="P23" s="133"/>
      <c r="Q23" s="132">
        <v>49.008087254554354</v>
      </c>
      <c r="R23" s="133"/>
      <c r="S23" s="132">
        <v>180.79201218480284</v>
      </c>
      <c r="T23" s="133"/>
      <c r="U23" s="132">
        <v>84.907325684024713</v>
      </c>
      <c r="V23" s="133"/>
      <c r="W23" s="132">
        <v>97.213216957605979</v>
      </c>
      <c r="X23" s="133"/>
      <c r="Y23" s="132">
        <v>89.310317314582335</v>
      </c>
      <c r="Z23" s="133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34">
        <v>200055.03855357616</v>
      </c>
      <c r="F24" s="135"/>
      <c r="G24" s="136">
        <v>432686.57937806874</v>
      </c>
      <c r="H24" s="137"/>
      <c r="I24" s="138">
        <v>1077515.2928978745</v>
      </c>
      <c r="J24" s="139"/>
      <c r="K24" s="136">
        <v>1475073.4087380795</v>
      </c>
      <c r="L24" s="137"/>
      <c r="M24" s="138">
        <v>207302.95116218334</v>
      </c>
      <c r="N24" s="139"/>
      <c r="O24" s="136">
        <v>283926.31122670131</v>
      </c>
      <c r="P24" s="137"/>
      <c r="Q24" s="138">
        <v>169772.96633650223</v>
      </c>
      <c r="R24" s="139"/>
      <c r="S24" s="136">
        <v>93840.54924117995</v>
      </c>
      <c r="T24" s="137"/>
      <c r="U24" s="138">
        <v>294039.92435385584</v>
      </c>
      <c r="V24" s="139"/>
      <c r="W24" s="136">
        <v>236374.33024841695</v>
      </c>
      <c r="X24" s="137"/>
      <c r="Y24" s="138">
        <v>229016.73615379489</v>
      </c>
      <c r="Z24" s="139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v>2.7851625850692776</v>
      </c>
      <c r="F25" s="49"/>
      <c r="G25" s="50">
        <v>0.90493716536949131</v>
      </c>
      <c r="H25" s="51"/>
      <c r="I25" s="48">
        <v>1.4284973747935752</v>
      </c>
      <c r="J25" s="49"/>
      <c r="K25" s="50">
        <v>3.3390848434132869</v>
      </c>
      <c r="L25" s="51"/>
      <c r="M25" s="48">
        <v>11.342076616038566</v>
      </c>
      <c r="N25" s="49"/>
      <c r="O25" s="50">
        <v>3.4168413101594379</v>
      </c>
      <c r="P25" s="51"/>
      <c r="Q25" s="48">
        <v>44.634433525626314</v>
      </c>
      <c r="R25" s="49"/>
      <c r="S25" s="50">
        <v>22.543451054155529</v>
      </c>
      <c r="T25" s="51"/>
      <c r="U25" s="48">
        <v>3.52421928804698</v>
      </c>
      <c r="V25" s="49"/>
      <c r="W25" s="50">
        <v>6.081296237327547</v>
      </c>
      <c r="X25" s="51"/>
      <c r="Y25" s="48">
        <v>100</v>
      </c>
      <c r="Z25" s="49"/>
    </row>
    <row r="26" spans="1:28" ht="6" customHeight="1" thickBot="1" x14ac:dyDescent="0.2">
      <c r="A26" s="22"/>
      <c r="D26" s="103"/>
      <c r="E26" s="52"/>
      <c r="F26" s="103"/>
      <c r="G26" s="52"/>
      <c r="H26" s="103"/>
      <c r="I26" s="52"/>
      <c r="J26" s="103"/>
      <c r="K26" s="52"/>
      <c r="L26" s="103"/>
      <c r="M26" s="52"/>
      <c r="N26" s="103"/>
      <c r="O26" s="52"/>
      <c r="P26" s="103"/>
      <c r="Q26" s="52"/>
      <c r="R26" s="103"/>
      <c r="S26" s="52"/>
      <c r="T26" s="103"/>
      <c r="U26" s="52"/>
      <c r="V26" s="103"/>
      <c r="W26" s="52"/>
      <c r="X26" s="103"/>
      <c r="Y26" s="52"/>
      <c r="Z26" s="53"/>
    </row>
    <row r="27" spans="1:28" ht="18.95" customHeight="1" x14ac:dyDescent="0.15">
      <c r="A27" s="22"/>
      <c r="B27" s="142" t="s">
        <v>42</v>
      </c>
      <c r="C27" s="4" t="s">
        <v>43</v>
      </c>
      <c r="D27" s="54" t="s">
        <v>21</v>
      </c>
      <c r="E27" s="13">
        <v>1204</v>
      </c>
      <c r="F27" s="14">
        <v>92074</v>
      </c>
      <c r="G27" s="19">
        <v>789</v>
      </c>
      <c r="H27" s="18">
        <v>247717</v>
      </c>
      <c r="I27" s="13">
        <v>2618</v>
      </c>
      <c r="J27" s="14">
        <v>1269080</v>
      </c>
      <c r="K27" s="19">
        <v>942</v>
      </c>
      <c r="L27" s="18">
        <v>2117450</v>
      </c>
      <c r="M27" s="13">
        <v>7415</v>
      </c>
      <c r="N27" s="14">
        <v>1559699</v>
      </c>
      <c r="O27" s="19">
        <v>5132</v>
      </c>
      <c r="P27" s="18">
        <v>1775138</v>
      </c>
      <c r="Q27" s="13">
        <v>29729</v>
      </c>
      <c r="R27" s="14">
        <v>5894967</v>
      </c>
      <c r="S27" s="19">
        <v>48013</v>
      </c>
      <c r="T27" s="18">
        <v>11077067</v>
      </c>
      <c r="U27" s="13">
        <v>3761</v>
      </c>
      <c r="V27" s="14">
        <v>857535</v>
      </c>
      <c r="W27" s="19">
        <v>9826</v>
      </c>
      <c r="X27" s="18">
        <v>2027866</v>
      </c>
      <c r="Y27" s="55">
        <v>109429</v>
      </c>
      <c r="Z27" s="56">
        <v>26918593</v>
      </c>
    </row>
    <row r="28" spans="1:28" ht="18.95" customHeight="1" x14ac:dyDescent="0.15">
      <c r="A28" s="22"/>
      <c r="B28" s="143"/>
      <c r="C28" s="7"/>
      <c r="D28" s="57" t="s">
        <v>22</v>
      </c>
      <c r="E28" s="27">
        <v>1334</v>
      </c>
      <c r="F28" s="21">
        <v>143499</v>
      </c>
      <c r="G28" s="25">
        <v>1018</v>
      </c>
      <c r="H28" s="26">
        <v>231230</v>
      </c>
      <c r="I28" s="27">
        <v>2531</v>
      </c>
      <c r="J28" s="21">
        <v>1312824</v>
      </c>
      <c r="K28" s="25">
        <v>775</v>
      </c>
      <c r="L28" s="26">
        <v>1668752</v>
      </c>
      <c r="M28" s="27">
        <v>6891</v>
      </c>
      <c r="N28" s="21">
        <v>1479316</v>
      </c>
      <c r="O28" s="25">
        <v>4842</v>
      </c>
      <c r="P28" s="26">
        <v>1658452</v>
      </c>
      <c r="Q28" s="27">
        <v>29836</v>
      </c>
      <c r="R28" s="21">
        <v>6170649</v>
      </c>
      <c r="S28" s="25">
        <v>46204</v>
      </c>
      <c r="T28" s="26">
        <v>10685446</v>
      </c>
      <c r="U28" s="27">
        <v>3867</v>
      </c>
      <c r="V28" s="21">
        <v>887394</v>
      </c>
      <c r="W28" s="25">
        <v>9342</v>
      </c>
      <c r="X28" s="26">
        <v>1913336</v>
      </c>
      <c r="Y28" s="58">
        <v>106640</v>
      </c>
      <c r="Z28" s="59">
        <v>26150898</v>
      </c>
    </row>
    <row r="29" spans="1:28" ht="18.95" customHeight="1" x14ac:dyDescent="0.15">
      <c r="A29" s="22"/>
      <c r="B29" s="143"/>
      <c r="C29" s="7"/>
      <c r="D29" s="57" t="s">
        <v>24</v>
      </c>
      <c r="E29" s="27">
        <v>2951</v>
      </c>
      <c r="F29" s="21">
        <v>629220</v>
      </c>
      <c r="G29" s="25">
        <v>894</v>
      </c>
      <c r="H29" s="26">
        <v>401207</v>
      </c>
      <c r="I29" s="27">
        <v>2214</v>
      </c>
      <c r="J29" s="21">
        <v>1577597</v>
      </c>
      <c r="K29" s="25">
        <v>1079</v>
      </c>
      <c r="L29" s="26">
        <v>1941814</v>
      </c>
      <c r="M29" s="27">
        <v>11835.1</v>
      </c>
      <c r="N29" s="21">
        <v>2538137</v>
      </c>
      <c r="O29" s="25">
        <v>4048</v>
      </c>
      <c r="P29" s="26">
        <v>1170614</v>
      </c>
      <c r="Q29" s="27">
        <v>57538</v>
      </c>
      <c r="R29" s="21">
        <v>9928691</v>
      </c>
      <c r="S29" s="25">
        <v>28776</v>
      </c>
      <c r="T29" s="26">
        <v>2474977</v>
      </c>
      <c r="U29" s="27">
        <v>4973</v>
      </c>
      <c r="V29" s="21">
        <v>1406041</v>
      </c>
      <c r="W29" s="25">
        <v>9697</v>
      </c>
      <c r="X29" s="26">
        <v>2177344</v>
      </c>
      <c r="Y29" s="58">
        <v>124005.1</v>
      </c>
      <c r="Z29" s="59">
        <v>24245642</v>
      </c>
    </row>
    <row r="30" spans="1:28" ht="18.95" customHeight="1" thickBot="1" x14ac:dyDescent="0.2">
      <c r="A30" s="22" t="s">
        <v>29</v>
      </c>
      <c r="B30" s="143"/>
      <c r="C30" s="7"/>
      <c r="D30" s="60" t="s">
        <v>44</v>
      </c>
      <c r="E30" s="140">
        <v>42.1</v>
      </c>
      <c r="F30" s="141"/>
      <c r="G30" s="140">
        <v>89.6</v>
      </c>
      <c r="H30" s="141"/>
      <c r="I30" s="140">
        <v>118.6</v>
      </c>
      <c r="J30" s="141"/>
      <c r="K30" s="140">
        <v>86.2</v>
      </c>
      <c r="L30" s="141"/>
      <c r="M30" s="140">
        <v>61.8</v>
      </c>
      <c r="N30" s="141"/>
      <c r="O30" s="140">
        <v>127.8</v>
      </c>
      <c r="P30" s="141"/>
      <c r="Q30" s="140">
        <v>51.7</v>
      </c>
      <c r="R30" s="141"/>
      <c r="S30" s="140">
        <v>169</v>
      </c>
      <c r="T30" s="141"/>
      <c r="U30" s="140">
        <v>75.900000000000006</v>
      </c>
      <c r="V30" s="141"/>
      <c r="W30" s="140">
        <v>101.4</v>
      </c>
      <c r="X30" s="141"/>
      <c r="Y30" s="140">
        <v>88.1</v>
      </c>
      <c r="Z30" s="141"/>
    </row>
    <row r="31" spans="1:28" ht="18.95" customHeight="1" x14ac:dyDescent="0.15">
      <c r="A31" s="22"/>
      <c r="B31" s="143"/>
      <c r="C31" s="4" t="s">
        <v>45</v>
      </c>
      <c r="D31" s="111" t="s">
        <v>21</v>
      </c>
      <c r="E31" s="83">
        <v>610</v>
      </c>
      <c r="F31" s="84">
        <v>141474</v>
      </c>
      <c r="G31" s="85">
        <v>495</v>
      </c>
      <c r="H31" s="86">
        <v>150512</v>
      </c>
      <c r="I31" s="83">
        <v>501</v>
      </c>
      <c r="J31" s="84">
        <v>4667900</v>
      </c>
      <c r="K31" s="85">
        <v>1213</v>
      </c>
      <c r="L31" s="86">
        <v>2469547</v>
      </c>
      <c r="M31" s="83">
        <v>3261</v>
      </c>
      <c r="N31" s="84">
        <v>340122</v>
      </c>
      <c r="O31" s="85">
        <v>374</v>
      </c>
      <c r="P31" s="86">
        <v>43477</v>
      </c>
      <c r="Q31" s="83">
        <v>-391</v>
      </c>
      <c r="R31" s="84">
        <v>15215</v>
      </c>
      <c r="S31" s="85">
        <v>6299</v>
      </c>
      <c r="T31" s="86">
        <v>778378</v>
      </c>
      <c r="U31" s="83">
        <v>391</v>
      </c>
      <c r="V31" s="84">
        <v>402785</v>
      </c>
      <c r="W31" s="85">
        <v>-1855</v>
      </c>
      <c r="X31" s="86">
        <v>-428854</v>
      </c>
      <c r="Y31" s="83">
        <v>10898</v>
      </c>
      <c r="Z31" s="84">
        <v>8580556</v>
      </c>
    </row>
    <row r="32" spans="1:28" ht="18.95" customHeight="1" x14ac:dyDescent="0.15">
      <c r="A32" s="22" t="s">
        <v>46</v>
      </c>
      <c r="B32" s="143"/>
      <c r="C32" s="7"/>
      <c r="D32" s="107" t="s">
        <v>22</v>
      </c>
      <c r="E32" s="87">
        <v>-128</v>
      </c>
      <c r="F32" s="88">
        <v>-38750</v>
      </c>
      <c r="G32" s="89">
        <v>223</v>
      </c>
      <c r="H32" s="90">
        <v>151480</v>
      </c>
      <c r="I32" s="87">
        <v>611</v>
      </c>
      <c r="J32" s="88">
        <v>4359018</v>
      </c>
      <c r="K32" s="89">
        <v>551</v>
      </c>
      <c r="L32" s="90">
        <v>1261450</v>
      </c>
      <c r="M32" s="87">
        <v>2073</v>
      </c>
      <c r="N32" s="88">
        <v>285931</v>
      </c>
      <c r="O32" s="89">
        <v>496</v>
      </c>
      <c r="P32" s="90">
        <v>99033</v>
      </c>
      <c r="Q32" s="87">
        <v>-1120</v>
      </c>
      <c r="R32" s="88">
        <v>7736</v>
      </c>
      <c r="S32" s="89">
        <v>6314</v>
      </c>
      <c r="T32" s="90">
        <v>964920</v>
      </c>
      <c r="U32" s="87">
        <v>-323</v>
      </c>
      <c r="V32" s="88">
        <v>-62499</v>
      </c>
      <c r="W32" s="89">
        <v>-1720</v>
      </c>
      <c r="X32" s="90">
        <v>-360799</v>
      </c>
      <c r="Y32" s="87">
        <v>6977</v>
      </c>
      <c r="Z32" s="88">
        <v>6667520</v>
      </c>
    </row>
    <row r="33" spans="1:38" ht="18.95" customHeight="1" x14ac:dyDescent="0.15">
      <c r="A33" s="22"/>
      <c r="B33" s="143"/>
      <c r="C33" s="7"/>
      <c r="D33" s="107" t="s">
        <v>24</v>
      </c>
      <c r="E33" s="87">
        <v>810</v>
      </c>
      <c r="F33" s="88">
        <v>123187</v>
      </c>
      <c r="G33" s="89">
        <v>328</v>
      </c>
      <c r="H33" s="90">
        <v>127536</v>
      </c>
      <c r="I33" s="87">
        <v>-285</v>
      </c>
      <c r="J33" s="88">
        <v>500930</v>
      </c>
      <c r="K33" s="89">
        <v>3430</v>
      </c>
      <c r="L33" s="90">
        <v>4709292</v>
      </c>
      <c r="M33" s="87">
        <v>3480.8999999999996</v>
      </c>
      <c r="N33" s="88">
        <v>636915</v>
      </c>
      <c r="O33" s="89">
        <v>566</v>
      </c>
      <c r="P33" s="90">
        <v>139422</v>
      </c>
      <c r="Q33" s="87">
        <v>2735</v>
      </c>
      <c r="R33" s="88">
        <v>304035</v>
      </c>
      <c r="S33" s="89">
        <v>1666</v>
      </c>
      <c r="T33" s="90">
        <v>381717</v>
      </c>
      <c r="U33" s="87">
        <v>-214</v>
      </c>
      <c r="V33" s="88">
        <v>-6705</v>
      </c>
      <c r="W33" s="89">
        <v>-1485</v>
      </c>
      <c r="X33" s="90">
        <v>-236238</v>
      </c>
      <c r="Y33" s="87">
        <v>11031.899999999994</v>
      </c>
      <c r="Z33" s="88">
        <v>6680091</v>
      </c>
    </row>
    <row r="34" spans="1:38" ht="18.95" customHeight="1" thickBot="1" x14ac:dyDescent="0.2">
      <c r="A34" s="22" t="s">
        <v>47</v>
      </c>
      <c r="B34" s="143"/>
      <c r="C34" s="61"/>
      <c r="D34" s="28" t="s">
        <v>44</v>
      </c>
      <c r="E34" s="145">
        <v>1.5794908880532219</v>
      </c>
      <c r="F34" s="146"/>
      <c r="G34" s="147">
        <v>15.564514785506049</v>
      </c>
      <c r="H34" s="148"/>
      <c r="I34" s="145">
        <v>47.12260455267338</v>
      </c>
      <c r="J34" s="146"/>
      <c r="K34" s="147">
        <v>-43.69175723531567</v>
      </c>
      <c r="L34" s="148"/>
      <c r="M34" s="145">
        <v>6.0221292142785643</v>
      </c>
      <c r="N34" s="146"/>
      <c r="O34" s="147">
        <v>-8.0165028167458416</v>
      </c>
      <c r="P34" s="148"/>
      <c r="Q34" s="145">
        <v>-2.6919127454456486</v>
      </c>
      <c r="R34" s="146"/>
      <c r="S34" s="147">
        <v>11.792012184802843</v>
      </c>
      <c r="T34" s="148"/>
      <c r="U34" s="145">
        <v>9.0073256840247069</v>
      </c>
      <c r="V34" s="146"/>
      <c r="W34" s="147">
        <v>-4.1867830423940262</v>
      </c>
      <c r="X34" s="148"/>
      <c r="Y34" s="145">
        <v>1.2103173145823405</v>
      </c>
      <c r="Z34" s="146"/>
    </row>
    <row r="35" spans="1:38" ht="18.95" customHeight="1" x14ac:dyDescent="0.15">
      <c r="A35" s="22"/>
      <c r="B35" s="143"/>
      <c r="C35" s="7" t="s">
        <v>48</v>
      </c>
      <c r="D35" s="62" t="s">
        <v>21</v>
      </c>
      <c r="E35" s="63">
        <v>150.66445182724252</v>
      </c>
      <c r="F35" s="64">
        <v>253.65249690466362</v>
      </c>
      <c r="G35" s="65">
        <v>162.73764258555133</v>
      </c>
      <c r="H35" s="66">
        <v>160.75965718945409</v>
      </c>
      <c r="I35" s="63">
        <v>119.13674560733385</v>
      </c>
      <c r="J35" s="64">
        <v>467.81763167018624</v>
      </c>
      <c r="K35" s="65">
        <v>228.76857749469215</v>
      </c>
      <c r="L35" s="66">
        <v>216.62835013813785</v>
      </c>
      <c r="M35" s="63">
        <v>143.97842211732973</v>
      </c>
      <c r="N35" s="64">
        <v>121.80689992107452</v>
      </c>
      <c r="O35" s="65">
        <v>107.28760717069368</v>
      </c>
      <c r="P35" s="66">
        <v>102.44921803262619</v>
      </c>
      <c r="Q35" s="63">
        <v>98.684785899290247</v>
      </c>
      <c r="R35" s="64">
        <v>100.25810152966082</v>
      </c>
      <c r="S35" s="65">
        <v>113.1193635057172</v>
      </c>
      <c r="T35" s="66">
        <v>107.02693230978923</v>
      </c>
      <c r="U35" s="63">
        <v>110.39617123105556</v>
      </c>
      <c r="V35" s="64">
        <v>146.97009451509268</v>
      </c>
      <c r="W35" s="65">
        <v>81.121514349684503</v>
      </c>
      <c r="X35" s="66">
        <v>78.851955701214976</v>
      </c>
      <c r="Y35" s="63">
        <v>109.95896882910381</v>
      </c>
      <c r="Z35" s="64">
        <v>131.87594537351936</v>
      </c>
    </row>
    <row r="36" spans="1:38" ht="18.95" customHeight="1" x14ac:dyDescent="0.15">
      <c r="A36" s="22" t="s">
        <v>49</v>
      </c>
      <c r="B36" s="143"/>
      <c r="C36" s="7" t="s">
        <v>62</v>
      </c>
      <c r="D36" s="60" t="s">
        <v>22</v>
      </c>
      <c r="E36" s="67">
        <v>90.404797601199405</v>
      </c>
      <c r="F36" s="68">
        <v>72.996327500540076</v>
      </c>
      <c r="G36" s="69">
        <v>121.90569744597251</v>
      </c>
      <c r="H36" s="70">
        <v>165.51053064048781</v>
      </c>
      <c r="I36" s="67">
        <v>124.14065586724614</v>
      </c>
      <c r="J36" s="68">
        <v>432.0336922542549</v>
      </c>
      <c r="K36" s="69">
        <v>171.09677419354838</v>
      </c>
      <c r="L36" s="70">
        <v>175.59241876564042</v>
      </c>
      <c r="M36" s="67">
        <v>130.08271658685243</v>
      </c>
      <c r="N36" s="68">
        <v>119.32859510746859</v>
      </c>
      <c r="O36" s="69">
        <v>110.24370095002065</v>
      </c>
      <c r="P36" s="70">
        <v>105.97141189494781</v>
      </c>
      <c r="Q36" s="67">
        <v>96.246145595924375</v>
      </c>
      <c r="R36" s="68">
        <v>100.12536768822858</v>
      </c>
      <c r="S36" s="69">
        <v>113.66548350792138</v>
      </c>
      <c r="T36" s="70">
        <v>109.0302267214677</v>
      </c>
      <c r="U36" s="67">
        <v>91.647271786914914</v>
      </c>
      <c r="V36" s="68">
        <v>92.957017964962574</v>
      </c>
      <c r="W36" s="69">
        <v>81.588524941126096</v>
      </c>
      <c r="X36" s="70">
        <v>81.142935689288237</v>
      </c>
      <c r="Y36" s="67">
        <v>106.54257314328581</v>
      </c>
      <c r="Z36" s="68">
        <v>125.49633286015647</v>
      </c>
    </row>
    <row r="37" spans="1:38" ht="18.95" customHeight="1" thickBot="1" x14ac:dyDescent="0.2">
      <c r="A37" s="22"/>
      <c r="B37" s="144"/>
      <c r="C37" s="61"/>
      <c r="D37" s="47" t="s">
        <v>24</v>
      </c>
      <c r="E37" s="71">
        <v>127.44832260250763</v>
      </c>
      <c r="F37" s="72">
        <v>119.577731159213</v>
      </c>
      <c r="G37" s="73">
        <v>136.68903803131991</v>
      </c>
      <c r="H37" s="74">
        <v>131.78807947019868</v>
      </c>
      <c r="I37" s="71">
        <v>87.12737127371274</v>
      </c>
      <c r="J37" s="72">
        <v>131.75272265350404</v>
      </c>
      <c r="K37" s="73">
        <v>417.88693234476364</v>
      </c>
      <c r="L37" s="74">
        <v>342.52024138254228</v>
      </c>
      <c r="M37" s="71">
        <v>129.41166530067341</v>
      </c>
      <c r="N37" s="72">
        <v>125.09379911328664</v>
      </c>
      <c r="O37" s="73">
        <v>113.98221343873519</v>
      </c>
      <c r="P37" s="74">
        <v>111.91015996733339</v>
      </c>
      <c r="Q37" s="71">
        <v>104.7533803747089</v>
      </c>
      <c r="R37" s="72">
        <v>103.0621861431683</v>
      </c>
      <c r="S37" s="73">
        <v>105.78954684459272</v>
      </c>
      <c r="T37" s="74">
        <v>115.42305241624469</v>
      </c>
      <c r="U37" s="71">
        <v>95.696762517595019</v>
      </c>
      <c r="V37" s="72">
        <v>99.523129126391055</v>
      </c>
      <c r="W37" s="73">
        <v>84.68598535629576</v>
      </c>
      <c r="X37" s="74">
        <v>89.150175626818722</v>
      </c>
      <c r="Y37" s="71">
        <v>108.89632765104015</v>
      </c>
      <c r="Z37" s="72">
        <v>127.55171836654191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49" t="s">
        <v>51</v>
      </c>
      <c r="C39" s="12" t="s">
        <v>43</v>
      </c>
      <c r="D39" s="112" t="s">
        <v>21</v>
      </c>
      <c r="E39" s="13">
        <v>1734</v>
      </c>
      <c r="F39" s="14">
        <v>239031</v>
      </c>
      <c r="G39" s="13">
        <v>1037</v>
      </c>
      <c r="H39" s="14">
        <v>352921</v>
      </c>
      <c r="I39" s="13">
        <v>2934</v>
      </c>
      <c r="J39" s="14">
        <v>5848721</v>
      </c>
      <c r="K39" s="13">
        <v>1692</v>
      </c>
      <c r="L39" s="14">
        <v>3436378</v>
      </c>
      <c r="M39" s="13">
        <v>8675</v>
      </c>
      <c r="N39" s="14">
        <v>2095663</v>
      </c>
      <c r="O39" s="13">
        <v>4994</v>
      </c>
      <c r="P39" s="14">
        <v>1614810</v>
      </c>
      <c r="Q39" s="13">
        <v>29495</v>
      </c>
      <c r="R39" s="14">
        <v>5886224</v>
      </c>
      <c r="S39" s="25">
        <v>48976</v>
      </c>
      <c r="T39" s="26">
        <v>10337793</v>
      </c>
      <c r="U39" s="13">
        <v>4984</v>
      </c>
      <c r="V39" s="14">
        <v>1531048</v>
      </c>
      <c r="W39" s="13">
        <v>8839</v>
      </c>
      <c r="X39" s="14">
        <v>1892756</v>
      </c>
      <c r="Y39" s="55">
        <v>113360</v>
      </c>
      <c r="Z39" s="56">
        <v>33235345</v>
      </c>
    </row>
    <row r="40" spans="1:38" ht="18.95" customHeight="1" x14ac:dyDescent="0.15">
      <c r="A40" s="22"/>
      <c r="B40" s="150"/>
      <c r="C40" s="22"/>
      <c r="D40" s="108" t="s">
        <v>22</v>
      </c>
      <c r="E40" s="27">
        <v>995</v>
      </c>
      <c r="F40" s="21">
        <v>91440</v>
      </c>
      <c r="G40" s="27">
        <v>923</v>
      </c>
      <c r="H40" s="21">
        <v>316405</v>
      </c>
      <c r="I40" s="27">
        <v>3224</v>
      </c>
      <c r="J40" s="21">
        <v>5874108</v>
      </c>
      <c r="K40" s="27">
        <v>811</v>
      </c>
      <c r="L40" s="21">
        <v>1971094</v>
      </c>
      <c r="M40" s="27">
        <v>9857</v>
      </c>
      <c r="N40" s="21">
        <v>1929725</v>
      </c>
      <c r="O40" s="27">
        <v>5091</v>
      </c>
      <c r="P40" s="21">
        <v>1630821</v>
      </c>
      <c r="Q40" s="27">
        <v>30743</v>
      </c>
      <c r="R40" s="21">
        <v>6127578</v>
      </c>
      <c r="S40" s="25">
        <v>48697</v>
      </c>
      <c r="T40" s="26">
        <v>10254929</v>
      </c>
      <c r="U40" s="27">
        <v>4316</v>
      </c>
      <c r="V40" s="21">
        <v>1674858</v>
      </c>
      <c r="W40" s="27">
        <v>9372</v>
      </c>
      <c r="X40" s="21">
        <v>1925560</v>
      </c>
      <c r="Y40" s="58">
        <v>114029</v>
      </c>
      <c r="Z40" s="59">
        <v>31796518</v>
      </c>
    </row>
    <row r="41" spans="1:38" ht="18.95" customHeight="1" x14ac:dyDescent="0.15">
      <c r="A41" s="22" t="s">
        <v>52</v>
      </c>
      <c r="B41" s="150"/>
      <c r="C41" s="22"/>
      <c r="D41" s="108" t="s">
        <v>24</v>
      </c>
      <c r="E41" s="27">
        <v>3153</v>
      </c>
      <c r="F41" s="21">
        <v>623608</v>
      </c>
      <c r="G41" s="27">
        <v>1179</v>
      </c>
      <c r="H41" s="21">
        <v>513224</v>
      </c>
      <c r="I41" s="27">
        <v>1849</v>
      </c>
      <c r="J41" s="21">
        <v>1783704</v>
      </c>
      <c r="K41" s="27">
        <v>3680</v>
      </c>
      <c r="L41" s="21">
        <v>4994311</v>
      </c>
      <c r="M41" s="27">
        <v>13642.1</v>
      </c>
      <c r="N41" s="21">
        <v>3043285</v>
      </c>
      <c r="O41" s="27">
        <v>4439</v>
      </c>
      <c r="P41" s="21">
        <v>1248308</v>
      </c>
      <c r="Q41" s="27">
        <v>58185</v>
      </c>
      <c r="R41" s="21">
        <v>10166948</v>
      </c>
      <c r="S41" s="25">
        <v>28648</v>
      </c>
      <c r="T41" s="26">
        <v>2651615</v>
      </c>
      <c r="U41" s="27">
        <v>4305</v>
      </c>
      <c r="V41" s="21">
        <v>977801</v>
      </c>
      <c r="W41" s="27">
        <v>7828</v>
      </c>
      <c r="X41" s="21">
        <v>1869869</v>
      </c>
      <c r="Y41" s="58">
        <v>126908.1</v>
      </c>
      <c r="Z41" s="59">
        <v>27872673</v>
      </c>
    </row>
    <row r="42" spans="1:38" ht="18.95" customHeight="1" thickBot="1" x14ac:dyDescent="0.2">
      <c r="A42" s="22"/>
      <c r="B42" s="150"/>
      <c r="C42" s="22"/>
      <c r="D42" s="106" t="s">
        <v>44</v>
      </c>
      <c r="E42" s="152">
        <v>55.801526717557252</v>
      </c>
      <c r="F42" s="146"/>
      <c r="G42" s="152">
        <v>75.580865603644639</v>
      </c>
      <c r="H42" s="146"/>
      <c r="I42" s="152">
        <v>165.72748267898382</v>
      </c>
      <c r="J42" s="146"/>
      <c r="K42" s="152">
        <v>31.684110371075171</v>
      </c>
      <c r="L42" s="146"/>
      <c r="M42" s="152">
        <v>60.591926043255881</v>
      </c>
      <c r="N42" s="146"/>
      <c r="O42" s="152">
        <v>107.46417860713096</v>
      </c>
      <c r="P42" s="146"/>
      <c r="Q42" s="152">
        <v>47.749583256158544</v>
      </c>
      <c r="R42" s="146"/>
      <c r="S42" s="152">
        <v>132.12116112747162</v>
      </c>
      <c r="T42" s="146"/>
      <c r="U42" s="152">
        <v>92.405388069275176</v>
      </c>
      <c r="V42" s="146"/>
      <c r="W42" s="152">
        <v>95.745718290973372</v>
      </c>
      <c r="X42" s="146"/>
      <c r="Y42" s="152">
        <v>77.109881561943098</v>
      </c>
      <c r="Z42" s="146"/>
    </row>
    <row r="43" spans="1:38" ht="18.95" customHeight="1" x14ac:dyDescent="0.15">
      <c r="A43" s="22"/>
      <c r="B43" s="150"/>
      <c r="C43" s="12" t="s">
        <v>45</v>
      </c>
      <c r="D43" s="112" t="s">
        <v>21</v>
      </c>
      <c r="E43" s="83">
        <v>80</v>
      </c>
      <c r="F43" s="86">
        <v>-5483</v>
      </c>
      <c r="G43" s="83">
        <v>247</v>
      </c>
      <c r="H43" s="84">
        <v>45308</v>
      </c>
      <c r="I43" s="85">
        <v>185</v>
      </c>
      <c r="J43" s="86">
        <v>88259</v>
      </c>
      <c r="K43" s="83">
        <v>463</v>
      </c>
      <c r="L43" s="84">
        <v>1150619</v>
      </c>
      <c r="M43" s="85">
        <v>2001</v>
      </c>
      <c r="N43" s="86">
        <v>-195842</v>
      </c>
      <c r="O43" s="83">
        <v>512</v>
      </c>
      <c r="P43" s="84">
        <v>203805</v>
      </c>
      <c r="Q43" s="85">
        <v>-157</v>
      </c>
      <c r="R43" s="86">
        <v>23958</v>
      </c>
      <c r="S43" s="83">
        <v>5336</v>
      </c>
      <c r="T43" s="84">
        <v>1517652</v>
      </c>
      <c r="U43" s="85">
        <v>-832</v>
      </c>
      <c r="V43" s="86">
        <v>-270728</v>
      </c>
      <c r="W43" s="83">
        <v>-868</v>
      </c>
      <c r="X43" s="84">
        <v>-293744</v>
      </c>
      <c r="Y43" s="83">
        <v>6967</v>
      </c>
      <c r="Z43" s="84">
        <v>2263804</v>
      </c>
    </row>
    <row r="44" spans="1:38" ht="18.95" customHeight="1" x14ac:dyDescent="0.15">
      <c r="A44" s="22"/>
      <c r="B44" s="150"/>
      <c r="C44" s="22"/>
      <c r="D44" s="108" t="s">
        <v>22</v>
      </c>
      <c r="E44" s="87">
        <v>211</v>
      </c>
      <c r="F44" s="90">
        <v>13309</v>
      </c>
      <c r="G44" s="87">
        <v>318</v>
      </c>
      <c r="H44" s="88">
        <v>66305</v>
      </c>
      <c r="I44" s="89">
        <v>-82</v>
      </c>
      <c r="J44" s="90">
        <v>-202266</v>
      </c>
      <c r="K44" s="87">
        <v>515</v>
      </c>
      <c r="L44" s="88">
        <v>959108</v>
      </c>
      <c r="M44" s="89">
        <v>-893</v>
      </c>
      <c r="N44" s="90">
        <v>-164478</v>
      </c>
      <c r="O44" s="87">
        <v>247</v>
      </c>
      <c r="P44" s="88">
        <v>126664</v>
      </c>
      <c r="Q44" s="89">
        <v>-2027</v>
      </c>
      <c r="R44" s="90">
        <v>50807</v>
      </c>
      <c r="S44" s="87">
        <v>3821</v>
      </c>
      <c r="T44" s="88">
        <v>1395437</v>
      </c>
      <c r="U44" s="89">
        <v>-772</v>
      </c>
      <c r="V44" s="90">
        <v>-849963</v>
      </c>
      <c r="W44" s="87">
        <v>-1750</v>
      </c>
      <c r="X44" s="88">
        <v>-373023</v>
      </c>
      <c r="Y44" s="87">
        <v>-412</v>
      </c>
      <c r="Z44" s="88">
        <v>1021900</v>
      </c>
    </row>
    <row r="45" spans="1:38" ht="18.95" customHeight="1" x14ac:dyDescent="0.15">
      <c r="A45" s="22"/>
      <c r="B45" s="150"/>
      <c r="C45" s="22"/>
      <c r="D45" s="108" t="s">
        <v>24</v>
      </c>
      <c r="E45" s="87">
        <v>608</v>
      </c>
      <c r="F45" s="90">
        <v>128799</v>
      </c>
      <c r="G45" s="87">
        <v>43</v>
      </c>
      <c r="H45" s="88">
        <v>15519</v>
      </c>
      <c r="I45" s="89">
        <v>80</v>
      </c>
      <c r="J45" s="90">
        <v>294823</v>
      </c>
      <c r="K45" s="87">
        <v>829</v>
      </c>
      <c r="L45" s="88">
        <v>1656795</v>
      </c>
      <c r="M45" s="89">
        <v>1673.8999999999996</v>
      </c>
      <c r="N45" s="90">
        <v>131767</v>
      </c>
      <c r="O45" s="87">
        <v>175</v>
      </c>
      <c r="P45" s="88">
        <v>61728</v>
      </c>
      <c r="Q45" s="89">
        <v>2088</v>
      </c>
      <c r="R45" s="90">
        <v>65778</v>
      </c>
      <c r="S45" s="87">
        <v>1794</v>
      </c>
      <c r="T45" s="88">
        <v>205079</v>
      </c>
      <c r="U45" s="89">
        <v>454</v>
      </c>
      <c r="V45" s="90">
        <v>421535</v>
      </c>
      <c r="W45" s="87">
        <v>384</v>
      </c>
      <c r="X45" s="88">
        <v>71237</v>
      </c>
      <c r="Y45" s="87">
        <v>8128.8999999999942</v>
      </c>
      <c r="Z45" s="88">
        <v>3053060</v>
      </c>
    </row>
    <row r="46" spans="1:38" ht="18.95" customHeight="1" thickBot="1" x14ac:dyDescent="0.2">
      <c r="A46" s="22"/>
      <c r="B46" s="150"/>
      <c r="C46" s="46"/>
      <c r="D46" s="106" t="s">
        <v>44</v>
      </c>
      <c r="E46" s="152">
        <v>-12.122035829504028</v>
      </c>
      <c r="F46" s="146"/>
      <c r="G46" s="152">
        <v>29.583649181861404</v>
      </c>
      <c r="H46" s="146"/>
      <c r="I46" s="152">
        <v>-4.8781263104444861E-3</v>
      </c>
      <c r="J46" s="146"/>
      <c r="K46" s="152">
        <v>10.824132393609162</v>
      </c>
      <c r="L46" s="146"/>
      <c r="M46" s="152">
        <v>7.23020317102268</v>
      </c>
      <c r="N46" s="146"/>
      <c r="O46" s="152">
        <v>12.319318576123194</v>
      </c>
      <c r="P46" s="146"/>
      <c r="Q46" s="152">
        <v>1.2585039983958097</v>
      </c>
      <c r="R46" s="146"/>
      <c r="S46" s="152">
        <v>48.67085105733122</v>
      </c>
      <c r="T46" s="146"/>
      <c r="U46" s="152">
        <v>-7.4980623852504635</v>
      </c>
      <c r="V46" s="146"/>
      <c r="W46" s="152">
        <v>1.4674986666326078</v>
      </c>
      <c r="X46" s="146"/>
      <c r="Y46" s="152">
        <v>12.200435752639237</v>
      </c>
      <c r="Z46" s="146"/>
      <c r="AA46" s="153"/>
      <c r="AB46" s="154"/>
      <c r="AC46" s="153"/>
      <c r="AD46" s="154"/>
      <c r="AE46" s="153"/>
      <c r="AF46" s="154"/>
      <c r="AG46" s="102"/>
      <c r="AH46" s="103"/>
      <c r="AI46" s="102"/>
      <c r="AJ46" s="103"/>
      <c r="AK46" s="102"/>
      <c r="AL46" s="103"/>
    </row>
    <row r="47" spans="1:38" ht="18.95" customHeight="1" x14ac:dyDescent="0.15">
      <c r="A47" s="22"/>
      <c r="B47" s="150"/>
      <c r="C47" s="22" t="s">
        <v>48</v>
      </c>
      <c r="D47" s="54" t="s">
        <v>21</v>
      </c>
      <c r="E47" s="75">
        <v>104.61361014994233</v>
      </c>
      <c r="F47" s="76">
        <v>97.706155268563492</v>
      </c>
      <c r="G47" s="75">
        <v>123.81870781099325</v>
      </c>
      <c r="H47" s="77">
        <v>112.83800057236606</v>
      </c>
      <c r="I47" s="78">
        <v>106.30538513974098</v>
      </c>
      <c r="J47" s="76">
        <v>101.50903077784015</v>
      </c>
      <c r="K47" s="75">
        <v>127.36406619385343</v>
      </c>
      <c r="L47" s="77">
        <v>133.48348173571128</v>
      </c>
      <c r="M47" s="78">
        <v>123.06628242074929</v>
      </c>
      <c r="N47" s="76">
        <v>90.654890600253964</v>
      </c>
      <c r="O47" s="75">
        <v>110.252302763316</v>
      </c>
      <c r="P47" s="77">
        <v>112.62098946625298</v>
      </c>
      <c r="Q47" s="78">
        <v>99.467706390913719</v>
      </c>
      <c r="R47" s="76">
        <v>100.40701814949617</v>
      </c>
      <c r="S47" s="75">
        <v>110.89513230970272</v>
      </c>
      <c r="T47" s="77">
        <v>114.68061896770423</v>
      </c>
      <c r="U47" s="78">
        <v>83.306581059390055</v>
      </c>
      <c r="V47" s="76">
        <v>82.317471431333317</v>
      </c>
      <c r="W47" s="75">
        <v>90.179884602330588</v>
      </c>
      <c r="X47" s="77">
        <v>84.480619794627515</v>
      </c>
      <c r="Y47" s="75">
        <v>106.14590684544814</v>
      </c>
      <c r="Z47" s="77">
        <v>106.81143523559031</v>
      </c>
    </row>
    <row r="48" spans="1:38" ht="18.95" customHeight="1" x14ac:dyDescent="0.15">
      <c r="A48" s="22"/>
      <c r="B48" s="150"/>
      <c r="C48" s="22"/>
      <c r="D48" s="57" t="s">
        <v>22</v>
      </c>
      <c r="E48" s="67">
        <v>121.20603015075378</v>
      </c>
      <c r="F48" s="70">
        <v>114.55489938757654</v>
      </c>
      <c r="G48" s="67">
        <v>134.45287107258937</v>
      </c>
      <c r="H48" s="68">
        <v>120.95573710908486</v>
      </c>
      <c r="I48" s="69">
        <v>97.456575682382123</v>
      </c>
      <c r="J48" s="70">
        <v>96.556651665240068</v>
      </c>
      <c r="K48" s="67">
        <v>163.50184956843404</v>
      </c>
      <c r="L48" s="68">
        <v>148.65866366596418</v>
      </c>
      <c r="M48" s="69">
        <v>90.940448412295822</v>
      </c>
      <c r="N48" s="70">
        <v>91.476609361437511</v>
      </c>
      <c r="O48" s="67">
        <v>104.85169907680221</v>
      </c>
      <c r="P48" s="68">
        <v>107.76688551349289</v>
      </c>
      <c r="Q48" s="69">
        <v>93.406629151351524</v>
      </c>
      <c r="R48" s="70">
        <v>100.8291530519889</v>
      </c>
      <c r="S48" s="67">
        <v>107.84647924923507</v>
      </c>
      <c r="T48" s="68">
        <v>113.60747597569909</v>
      </c>
      <c r="U48" s="69">
        <v>82.113067655236321</v>
      </c>
      <c r="V48" s="70">
        <v>49.251638049315225</v>
      </c>
      <c r="W48" s="67">
        <v>81.327358087921468</v>
      </c>
      <c r="X48" s="68">
        <v>80.627817362221904</v>
      </c>
      <c r="Y48" s="67">
        <v>99.638688403827089</v>
      </c>
      <c r="Z48" s="68">
        <v>103.21387392166652</v>
      </c>
    </row>
    <row r="49" spans="1:26" ht="18.95" customHeight="1" thickBot="1" x14ac:dyDescent="0.2">
      <c r="A49" s="46"/>
      <c r="B49" s="151"/>
      <c r="C49" s="46"/>
      <c r="D49" s="47" t="s">
        <v>24</v>
      </c>
      <c r="E49" s="71">
        <v>119.28322232794164</v>
      </c>
      <c r="F49" s="74">
        <v>120.65384023296686</v>
      </c>
      <c r="G49" s="71">
        <v>103.64715860899068</v>
      </c>
      <c r="H49" s="72">
        <v>103.02382585381822</v>
      </c>
      <c r="I49" s="73">
        <v>104.32666306111412</v>
      </c>
      <c r="J49" s="74">
        <v>116.52869534407053</v>
      </c>
      <c r="K49" s="71">
        <v>122.52717391304348</v>
      </c>
      <c r="L49" s="72">
        <v>133.17364497325056</v>
      </c>
      <c r="M49" s="73">
        <v>112.27010504247879</v>
      </c>
      <c r="N49" s="74">
        <v>104.3297620827494</v>
      </c>
      <c r="O49" s="71">
        <v>103.94232935345799</v>
      </c>
      <c r="P49" s="72">
        <v>104.94493346193407</v>
      </c>
      <c r="Q49" s="73">
        <v>103.58855375096674</v>
      </c>
      <c r="R49" s="74">
        <v>100.64697881802877</v>
      </c>
      <c r="S49" s="71">
        <v>106.26221725774923</v>
      </c>
      <c r="T49" s="72">
        <v>107.73411675526047</v>
      </c>
      <c r="U49" s="73">
        <v>110.5458768873403</v>
      </c>
      <c r="V49" s="74">
        <v>143.11051021629146</v>
      </c>
      <c r="W49" s="71">
        <v>104.90546755237608</v>
      </c>
      <c r="X49" s="72">
        <v>103.8097321256195</v>
      </c>
      <c r="Y49" s="71">
        <v>106.40534370934557</v>
      </c>
      <c r="Z49" s="72">
        <v>110.95359601858064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10品目別管理表 (令和4年6月) </vt:lpstr>
      <vt:lpstr>(令和4年5月) </vt:lpstr>
      <vt:lpstr>(令和4年4月) </vt:lpstr>
      <vt:lpstr>'(令和4年4月) '!Print_Area</vt:lpstr>
      <vt:lpstr>'(令和4年5月) '!Print_Area</vt:lpstr>
      <vt:lpstr>'10品目別管理表 (令和4年6月)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2022-04-13T23:29:43Z</cp:lastPrinted>
  <dcterms:created xsi:type="dcterms:W3CDTF">2016-05-20T01:46:25Z</dcterms:created>
  <dcterms:modified xsi:type="dcterms:W3CDTF">2022-07-27T05:39:13Z</dcterms:modified>
</cp:coreProperties>
</file>