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280" yWindow="12" windowWidth="11748" windowHeight="9480"/>
  </bookViews>
  <sheets>
    <sheet name="福岡県現況令２年９月末" sheetId="4" r:id="rId1"/>
    <sheet name="Sheet1" sheetId="1" r:id="rId2"/>
    <sheet name="Sheet2" sheetId="2" r:id="rId3"/>
    <sheet name="Sheet3" sheetId="3" r:id="rId4"/>
  </sheets>
  <definedNames>
    <definedName name="_xlnm.Print_Area" localSheetId="0">福岡県現況令２年９月末!$A$1:$R$39</definedName>
  </definedNames>
  <calcPr calcId="145621"/>
</workbook>
</file>

<file path=xl/calcChain.xml><?xml version="1.0" encoding="utf-8"?>
<calcChain xmlns="http://schemas.openxmlformats.org/spreadsheetml/2006/main">
  <c r="I34" i="4" l="1"/>
  <c r="H34" i="4"/>
  <c r="G34" i="4"/>
  <c r="F34" i="4"/>
  <c r="E34" i="4"/>
  <c r="D34" i="4"/>
  <c r="N22" i="4"/>
  <c r="M22" i="4"/>
  <c r="O22" i="4" s="1"/>
  <c r="N21" i="4"/>
  <c r="M21" i="4"/>
  <c r="O21" i="4" s="1"/>
  <c r="N15" i="4"/>
  <c r="M15" i="4"/>
  <c r="O15" i="4" s="1"/>
  <c r="N14" i="4"/>
  <c r="M14" i="4"/>
  <c r="O14" i="4" s="1"/>
  <c r="O9" i="4"/>
  <c r="M9" i="4"/>
  <c r="J9" i="4"/>
  <c r="H9" i="4"/>
  <c r="F9" i="4"/>
  <c r="D9" i="4"/>
</calcChain>
</file>

<file path=xl/comments1.xml><?xml version="1.0" encoding="utf-8"?>
<comments xmlns="http://schemas.openxmlformats.org/spreadsheetml/2006/main">
  <authors>
    <author xml:space="preserve"> </author>
    <author>福岡県倉庫協会</author>
  </authors>
  <commentList>
    <comment ref="D16" authorId="0">
      <text>
        <r>
          <rPr>
            <b/>
            <sz val="9"/>
            <color indexed="81"/>
            <rFont val="ＭＳ Ｐゴシック"/>
            <family val="3"/>
            <charset val="128"/>
          </rPr>
          <t>前年の備考のB/A
のところ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E16" authorId="1">
      <text>
        <r>
          <rPr>
            <sz val="9"/>
            <color indexed="81"/>
            <rFont val="ＭＳ Ｐゴシック"/>
            <family val="3"/>
            <charset val="128"/>
          </rPr>
          <t>Ｄ/Ｃのところ</t>
        </r>
      </text>
    </comment>
  </commentList>
</comments>
</file>

<file path=xl/sharedStrings.xml><?xml version="1.0" encoding="utf-8"?>
<sst xmlns="http://schemas.openxmlformats.org/spreadsheetml/2006/main" count="112" uniqueCount="71">
  <si>
    <t>福岡県内統計【令和2年9末】　</t>
    <rPh sb="0" eb="2">
      <t>フクオカ</t>
    </rPh>
    <rPh sb="2" eb="4">
      <t>ケンナイ</t>
    </rPh>
    <rPh sb="4" eb="6">
      <t>トウケイ</t>
    </rPh>
    <rPh sb="7" eb="9">
      <t>レイワ</t>
    </rPh>
    <rPh sb="10" eb="11">
      <t>ネン</t>
    </rPh>
    <rPh sb="12" eb="13">
      <t>マツ</t>
    </rPh>
    <phoneticPr fontId="4"/>
  </si>
  <si>
    <t>令和２年１２月１５日現在</t>
    <rPh sb="0" eb="2">
      <t>レイワ</t>
    </rPh>
    <rPh sb="3" eb="4">
      <t>ネン</t>
    </rPh>
    <rPh sb="6" eb="7">
      <t>ガツ</t>
    </rPh>
    <rPh sb="9" eb="10">
      <t>ニチ</t>
    </rPh>
    <rPh sb="10" eb="12">
      <t>ゲンザイ</t>
    </rPh>
    <phoneticPr fontId="4"/>
  </si>
  <si>
    <t>福 岡 県 倉 庫 協 会</t>
  </si>
  <si>
    <t>　　</t>
  </si>
  <si>
    <t>　○令和2年9月末現在　　倉庫現況及び利用率</t>
    <rPh sb="2" eb="4">
      <t>レイワ</t>
    </rPh>
    <rPh sb="5" eb="6">
      <t>ネン</t>
    </rPh>
    <phoneticPr fontId="4"/>
  </si>
  <si>
    <t>　　　種別</t>
    <phoneticPr fontId="4"/>
  </si>
  <si>
    <t>１　～　３　類</t>
    <phoneticPr fontId="4"/>
  </si>
  <si>
    <t>　　　　野　　　積　　　　</t>
    <rPh sb="8" eb="9">
      <t>ツミ</t>
    </rPh>
    <phoneticPr fontId="4"/>
  </si>
  <si>
    <t>貯　　蔵　　槽</t>
    <phoneticPr fontId="4"/>
  </si>
  <si>
    <t>危険品(建屋)</t>
    <phoneticPr fontId="4"/>
  </si>
  <si>
    <t>危険品(タンク)</t>
    <phoneticPr fontId="4"/>
  </si>
  <si>
    <t>事業所数</t>
    <rPh sb="0" eb="3">
      <t>ジギョウショ</t>
    </rPh>
    <rPh sb="3" eb="4">
      <t>スウ</t>
    </rPh>
    <phoneticPr fontId="4"/>
  </si>
  <si>
    <t>月別</t>
    <phoneticPr fontId="4"/>
  </si>
  <si>
    <t>面積　㎡</t>
    <phoneticPr fontId="4"/>
  </si>
  <si>
    <t>利用率</t>
  </si>
  <si>
    <r>
      <t>容積　ｍ</t>
    </r>
    <r>
      <rPr>
        <sz val="8"/>
        <rFont val="ＭＳ Ｐゴシック"/>
        <family val="3"/>
        <charset val="128"/>
      </rPr>
      <t>3</t>
    </r>
    <r>
      <rPr>
        <sz val="11"/>
        <color theme="1"/>
        <rFont val="ＭＳ Ｐゴシック"/>
        <family val="2"/>
        <charset val="128"/>
        <scheme val="minor"/>
      </rPr>
      <t>　</t>
    </r>
    <phoneticPr fontId="4"/>
  </si>
  <si>
    <t>令和2年9月　　　</t>
    <rPh sb="0" eb="2">
      <t>レイワ</t>
    </rPh>
    <phoneticPr fontId="4"/>
  </si>
  <si>
    <t>令和1年9月　　　</t>
    <rPh sb="0" eb="2">
      <t>レイワ</t>
    </rPh>
    <rPh sb="3" eb="4">
      <t>ネン</t>
    </rPh>
    <phoneticPr fontId="4"/>
  </si>
  <si>
    <t>対前年同月比　%</t>
    <rPh sb="0" eb="1">
      <t>タイ</t>
    </rPh>
    <rPh sb="1" eb="3">
      <t>ゼンネン</t>
    </rPh>
    <rPh sb="3" eb="5">
      <t>ドウゲツ</t>
    </rPh>
    <rPh sb="5" eb="6">
      <t>ヒ</t>
    </rPh>
    <phoneticPr fontId="4"/>
  </si>
  <si>
    <t xml:space="preserve">  ○１　～　３　類　倉　庫　　貨物動向　　　　　　　　　(Ｂ：最近月、Ａ：前年同月、Ｄ：最近６ヶ月平均、Ｃ：前年同期６ヶ月平均)　　　　　　　　　　　単位：トン</t>
    <phoneticPr fontId="4"/>
  </si>
  <si>
    <t>　　　種別</t>
    <phoneticPr fontId="4"/>
  </si>
  <si>
    <t>1年9月</t>
    <rPh sb="1" eb="2">
      <t>ネン</t>
    </rPh>
    <rPh sb="3" eb="4">
      <t>ガツ</t>
    </rPh>
    <phoneticPr fontId="4"/>
  </si>
  <si>
    <t>31/4～R1/9月</t>
    <phoneticPr fontId="4"/>
  </si>
  <si>
    <r>
      <t>2年4月</t>
    </r>
    <r>
      <rPr>
        <sz val="11"/>
        <color indexed="8"/>
        <rFont val="ＭＳ Ｐゴシック"/>
        <family val="3"/>
        <charset val="128"/>
      </rPr>
      <t/>
    </r>
    <rPh sb="1" eb="2">
      <t>ネン</t>
    </rPh>
    <rPh sb="3" eb="4">
      <t>ガツ</t>
    </rPh>
    <phoneticPr fontId="4"/>
  </si>
  <si>
    <r>
      <t>2年5月</t>
    </r>
    <r>
      <rPr>
        <sz val="11"/>
        <color indexed="8"/>
        <rFont val="ＭＳ Ｐゴシック"/>
        <family val="3"/>
        <charset val="128"/>
      </rPr>
      <t/>
    </r>
    <rPh sb="1" eb="2">
      <t>ネン</t>
    </rPh>
    <rPh sb="3" eb="4">
      <t>ガツ</t>
    </rPh>
    <phoneticPr fontId="4"/>
  </si>
  <si>
    <r>
      <t>2年6月</t>
    </r>
    <r>
      <rPr>
        <sz val="11"/>
        <color indexed="8"/>
        <rFont val="ＭＳ Ｐゴシック"/>
        <family val="3"/>
        <charset val="128"/>
      </rPr>
      <t/>
    </r>
    <rPh sb="1" eb="2">
      <t>ネン</t>
    </rPh>
    <rPh sb="3" eb="4">
      <t>ガツ</t>
    </rPh>
    <phoneticPr fontId="4"/>
  </si>
  <si>
    <r>
      <t>2年7月</t>
    </r>
    <r>
      <rPr>
        <sz val="11"/>
        <color indexed="8"/>
        <rFont val="ＭＳ Ｐゴシック"/>
        <family val="3"/>
        <charset val="128"/>
      </rPr>
      <t/>
    </r>
    <rPh sb="1" eb="2">
      <t>ネン</t>
    </rPh>
    <rPh sb="3" eb="4">
      <t>ガツ</t>
    </rPh>
    <phoneticPr fontId="4"/>
  </si>
  <si>
    <t>2年8月</t>
    <rPh sb="1" eb="2">
      <t>ネン</t>
    </rPh>
    <rPh sb="3" eb="4">
      <t>ガツ</t>
    </rPh>
    <phoneticPr fontId="4"/>
  </si>
  <si>
    <t>2年9月</t>
    <rPh sb="1" eb="2">
      <t>ネン</t>
    </rPh>
    <rPh sb="3" eb="4">
      <t>ガツ</t>
    </rPh>
    <phoneticPr fontId="1"/>
  </si>
  <si>
    <t>R2/4～R2/9月</t>
    <rPh sb="9" eb="10">
      <t>ガツ</t>
    </rPh>
    <phoneticPr fontId="8"/>
  </si>
  <si>
    <t>　　　　備　考 %</t>
    <phoneticPr fontId="4"/>
  </si>
  <si>
    <t>　　　　　Ａ</t>
    <phoneticPr fontId="4"/>
  </si>
  <si>
    <t>平均　　Ｃ</t>
    <phoneticPr fontId="4"/>
  </si>
  <si>
    <t>　　　　Ｂ</t>
    <phoneticPr fontId="4"/>
  </si>
  <si>
    <t>　平均　Ｄ</t>
    <phoneticPr fontId="4"/>
  </si>
  <si>
    <t>Ｂ／Ａ</t>
  </si>
  <si>
    <t>Ｄ／Ｃ</t>
  </si>
  <si>
    <t>　入　庫</t>
  </si>
  <si>
    <t>　数　量</t>
  </si>
  <si>
    <t>　残　高</t>
  </si>
  <si>
    <t>　保管残高対前年同月比%</t>
    <rPh sb="1" eb="3">
      <t>ホカン</t>
    </rPh>
    <rPh sb="3" eb="5">
      <t>ザンダカ</t>
    </rPh>
    <rPh sb="5" eb="6">
      <t>タイ</t>
    </rPh>
    <rPh sb="6" eb="8">
      <t>ゼンネン</t>
    </rPh>
    <rPh sb="8" eb="10">
      <t>ドウゲツ</t>
    </rPh>
    <rPh sb="10" eb="11">
      <t>ヒ</t>
    </rPh>
    <phoneticPr fontId="4"/>
  </si>
  <si>
    <t>　○貯　蔵　槽　倉　庫　　　　貨物動向　　　　　　　　　(Ｂ：最近月、Ａ：前年同月、Ｄ：最近６ヶ月平均、Ｃ：前年同期６ヶ月平均)　　　　　　　　　　　単位：トン</t>
    <phoneticPr fontId="4"/>
  </si>
  <si>
    <t>31/4～R1/9月</t>
  </si>
  <si>
    <t>　　　　　備　考 %</t>
    <phoneticPr fontId="4"/>
  </si>
  <si>
    <t>月別</t>
    <phoneticPr fontId="4"/>
  </si>
  <si>
    <t>　○１　～　３　類　倉　庫　　　　　　　　上　位　５　品　目　の　保　管　残　高　推　移　　　　　　　　　　　(順位は最終月の残高数量による)　　　　　　　単位：トン　</t>
    <phoneticPr fontId="4"/>
  </si>
  <si>
    <t>順</t>
    <phoneticPr fontId="4"/>
  </si>
  <si>
    <t>　　　月別</t>
    <phoneticPr fontId="4"/>
  </si>
  <si>
    <t>令和2年</t>
    <rPh sb="0" eb="2">
      <t>レイワ</t>
    </rPh>
    <rPh sb="3" eb="4">
      <t>ネン</t>
    </rPh>
    <phoneticPr fontId="4"/>
  </si>
  <si>
    <t>順</t>
    <phoneticPr fontId="4"/>
  </si>
  <si>
    <t>　　　月別</t>
    <phoneticPr fontId="4"/>
  </si>
  <si>
    <t>31年</t>
    <rPh sb="2" eb="3">
      <t>ネン</t>
    </rPh>
    <phoneticPr fontId="1"/>
  </si>
  <si>
    <t>令和１年</t>
    <rPh sb="0" eb="2">
      <t>レイワ</t>
    </rPh>
    <rPh sb="3" eb="4">
      <t>ネン</t>
    </rPh>
    <phoneticPr fontId="4"/>
  </si>
  <si>
    <t>位</t>
    <rPh sb="0" eb="1">
      <t>イ</t>
    </rPh>
    <phoneticPr fontId="4"/>
  </si>
  <si>
    <t>品目</t>
    <phoneticPr fontId="4"/>
  </si>
  <si>
    <t>4月</t>
    <phoneticPr fontId="4"/>
  </si>
  <si>
    <t>5月</t>
  </si>
  <si>
    <t>6月</t>
  </si>
  <si>
    <t>7月</t>
  </si>
  <si>
    <t>8月</t>
  </si>
  <si>
    <t>9月</t>
  </si>
  <si>
    <t>　品目</t>
  </si>
  <si>
    <t>4月</t>
    <phoneticPr fontId="4"/>
  </si>
  <si>
    <t>雑品</t>
    <rPh sb="0" eb="2">
      <t>ザッピン</t>
    </rPh>
    <phoneticPr fontId="4"/>
  </si>
  <si>
    <t>その他の食料工業品</t>
    <rPh sb="2" eb="3">
      <t>タ</t>
    </rPh>
    <rPh sb="4" eb="9">
      <t>ショクリョウコウギョウヒン</t>
    </rPh>
    <phoneticPr fontId="4"/>
  </si>
  <si>
    <t>鉄鋼</t>
    <rPh sb="0" eb="2">
      <t>テッコウ</t>
    </rPh>
    <phoneticPr fontId="4"/>
  </si>
  <si>
    <t>その他の食料工業品</t>
    <rPh sb="2" eb="3">
      <t>タ</t>
    </rPh>
    <rPh sb="4" eb="6">
      <t>ショクリョウ</t>
    </rPh>
    <rPh sb="6" eb="9">
      <t>コウギョウヒン</t>
    </rPh>
    <phoneticPr fontId="4"/>
  </si>
  <si>
    <t>紙・パルプ</t>
    <rPh sb="0" eb="1">
      <t>カミ</t>
    </rPh>
    <phoneticPr fontId="4"/>
  </si>
  <si>
    <t>米</t>
    <rPh sb="0" eb="1">
      <t>コメ</t>
    </rPh>
    <phoneticPr fontId="4"/>
  </si>
  <si>
    <t>　４０品目合計</t>
  </si>
  <si>
    <t>　対前年同月比　%</t>
    <rPh sb="1" eb="2">
      <t>タイ</t>
    </rPh>
    <rPh sb="2" eb="4">
      <t>ゼンネン</t>
    </rPh>
    <rPh sb="4" eb="6">
      <t>ドウゲツ</t>
    </rPh>
    <rPh sb="6" eb="7">
      <t>ヒ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</si>
</sst>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#,##0_ "/>
    <numFmt numFmtId="177" formatCode="#,##0.0_ "/>
    <numFmt numFmtId="178" formatCode="0.0_ "/>
    <numFmt numFmtId="179" formatCode="#,##0_);[Red]\(#,##0\)"/>
  </numFmts>
  <fonts count="12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4"/>
      <name val="ＭＳ Ｐゴシック"/>
      <family val="3"/>
      <charset val="128"/>
    </font>
    <font>
      <sz val="7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103">
    <xf numFmtId="0" fontId="0" fillId="0" borderId="0" xfId="0">
      <alignment vertical="center"/>
    </xf>
    <xf numFmtId="0" fontId="1" fillId="0" borderId="0" xfId="1"/>
    <xf numFmtId="0" fontId="1" fillId="0" borderId="0" xfId="1" applyAlignment="1">
      <alignment horizontal="center"/>
    </xf>
    <xf numFmtId="0" fontId="0" fillId="0" borderId="0" xfId="1" applyFont="1"/>
    <xf numFmtId="0" fontId="1" fillId="0" borderId="1" xfId="1" applyFill="1" applyBorder="1"/>
    <xf numFmtId="0" fontId="1" fillId="0" borderId="2" xfId="1" applyFill="1" applyBorder="1"/>
    <xf numFmtId="0" fontId="1" fillId="0" borderId="3" xfId="1" applyFill="1" applyBorder="1"/>
    <xf numFmtId="0" fontId="1" fillId="0" borderId="0" xfId="1" applyFill="1"/>
    <xf numFmtId="0" fontId="1" fillId="0" borderId="9" xfId="1" applyFill="1" applyBorder="1"/>
    <xf numFmtId="0" fontId="1" fillId="0" borderId="10" xfId="1" applyFill="1" applyBorder="1" applyAlignment="1">
      <alignment horizontal="center"/>
    </xf>
    <xf numFmtId="176" fontId="0" fillId="0" borderId="10" xfId="1" applyNumberFormat="1" applyFont="1" applyFill="1" applyBorder="1" applyAlignment="1">
      <alignment horizontal="right"/>
    </xf>
    <xf numFmtId="177" fontId="1" fillId="0" borderId="10" xfId="1" applyNumberFormat="1" applyFill="1" applyBorder="1"/>
    <xf numFmtId="176" fontId="1" fillId="0" borderId="10" xfId="1" applyNumberFormat="1" applyFill="1" applyBorder="1"/>
    <xf numFmtId="0" fontId="0" fillId="0" borderId="10" xfId="1" applyFont="1" applyFill="1" applyBorder="1"/>
    <xf numFmtId="0" fontId="1" fillId="0" borderId="0" xfId="2"/>
    <xf numFmtId="178" fontId="1" fillId="0" borderId="10" xfId="1" applyNumberFormat="1" applyFill="1" applyBorder="1"/>
    <xf numFmtId="49" fontId="6" fillId="0" borderId="7" xfId="1" applyNumberFormat="1" applyFont="1" applyFill="1" applyBorder="1" applyAlignment="1">
      <alignment horizontal="center"/>
    </xf>
    <xf numFmtId="0" fontId="5" fillId="0" borderId="7" xfId="1" applyFont="1" applyFill="1" applyBorder="1"/>
    <xf numFmtId="49" fontId="0" fillId="0" borderId="7" xfId="1" applyNumberFormat="1" applyFont="1" applyFill="1" applyBorder="1" applyAlignment="1">
      <alignment horizontal="center"/>
    </xf>
    <xf numFmtId="0" fontId="5" fillId="0" borderId="7" xfId="1" applyFont="1" applyFill="1" applyBorder="1" applyAlignment="1">
      <alignment vertical="center"/>
    </xf>
    <xf numFmtId="0" fontId="1" fillId="0" borderId="10" xfId="1" applyFill="1" applyBorder="1"/>
    <xf numFmtId="0" fontId="1" fillId="0" borderId="12" xfId="1" applyFill="1" applyBorder="1"/>
    <xf numFmtId="0" fontId="1" fillId="0" borderId="11" xfId="1" applyFill="1" applyBorder="1"/>
    <xf numFmtId="0" fontId="1" fillId="0" borderId="8" xfId="1" applyFill="1" applyBorder="1"/>
    <xf numFmtId="179" fontId="0" fillId="0" borderId="10" xfId="1" applyNumberFormat="1" applyFont="1" applyFill="1" applyBorder="1"/>
    <xf numFmtId="3" fontId="1" fillId="0" borderId="10" xfId="1" applyNumberFormat="1" applyFill="1" applyBorder="1"/>
    <xf numFmtId="179" fontId="1" fillId="0" borderId="10" xfId="1" applyNumberFormat="1" applyFill="1" applyBorder="1"/>
    <xf numFmtId="179" fontId="1" fillId="0" borderId="13" xfId="1" applyNumberFormat="1" applyFill="1" applyBorder="1"/>
    <xf numFmtId="179" fontId="1" fillId="0" borderId="10" xfId="1" applyNumberFormat="1" applyFill="1" applyBorder="1" applyAlignment="1">
      <alignment shrinkToFit="1"/>
    </xf>
    <xf numFmtId="179" fontId="1" fillId="0" borderId="10" xfId="1" applyNumberFormat="1" applyFont="1" applyFill="1" applyBorder="1" applyAlignment="1">
      <alignment shrinkToFit="1"/>
    </xf>
    <xf numFmtId="0" fontId="1" fillId="0" borderId="11" xfId="1" applyFill="1" applyBorder="1" applyAlignment="1">
      <alignment horizontal="center"/>
    </xf>
    <xf numFmtId="0" fontId="1" fillId="0" borderId="0" xfId="1" applyFill="1" applyBorder="1"/>
    <xf numFmtId="178" fontId="1" fillId="0" borderId="0" xfId="1" applyNumberFormat="1" applyFill="1" applyBorder="1"/>
    <xf numFmtId="0" fontId="1" fillId="0" borderId="0" xfId="1" applyFont="1" applyFill="1" applyBorder="1"/>
    <xf numFmtId="179" fontId="1" fillId="0" borderId="0" xfId="1" applyNumberFormat="1" applyFill="1"/>
    <xf numFmtId="0" fontId="1" fillId="0" borderId="7" xfId="1" applyFill="1" applyBorder="1"/>
    <xf numFmtId="0" fontId="0" fillId="0" borderId="3" xfId="1" applyFont="1" applyFill="1" applyBorder="1"/>
    <xf numFmtId="0" fontId="0" fillId="0" borderId="7" xfId="1" applyFont="1" applyFill="1" applyBorder="1"/>
    <xf numFmtId="0" fontId="1" fillId="0" borderId="14" xfId="1" applyFill="1" applyBorder="1"/>
    <xf numFmtId="0" fontId="1" fillId="0" borderId="13" xfId="1" applyFill="1" applyBorder="1"/>
    <xf numFmtId="0" fontId="1" fillId="0" borderId="15" xfId="1" applyFill="1" applyBorder="1"/>
    <xf numFmtId="0" fontId="1" fillId="0" borderId="16" xfId="1" applyFill="1" applyBorder="1"/>
    <xf numFmtId="0" fontId="0" fillId="0" borderId="16" xfId="1" applyFont="1" applyFill="1" applyBorder="1" applyAlignment="1">
      <alignment horizontal="center"/>
    </xf>
    <xf numFmtId="0" fontId="1" fillId="0" borderId="17" xfId="1" applyFill="1" applyBorder="1"/>
    <xf numFmtId="176" fontId="1" fillId="0" borderId="4" xfId="1" applyNumberFormat="1" applyFill="1" applyBorder="1"/>
    <xf numFmtId="176" fontId="1" fillId="0" borderId="5" xfId="1" applyNumberFormat="1" applyFill="1" applyBorder="1"/>
    <xf numFmtId="0" fontId="1" fillId="0" borderId="18" xfId="1" applyFill="1" applyBorder="1" applyAlignment="1">
      <alignment vertical="center"/>
    </xf>
    <xf numFmtId="176" fontId="0" fillId="0" borderId="5" xfId="1" applyNumberFormat="1" applyFont="1" applyFill="1" applyBorder="1"/>
    <xf numFmtId="176" fontId="1" fillId="0" borderId="10" xfId="1" applyNumberFormat="1" applyFont="1" applyFill="1" applyBorder="1"/>
    <xf numFmtId="176" fontId="1" fillId="0" borderId="5" xfId="1" applyNumberFormat="1" applyFill="1" applyBorder="1" applyAlignment="1">
      <alignment shrinkToFit="1"/>
    </xf>
    <xf numFmtId="176" fontId="1" fillId="0" borderId="19" xfId="1" applyNumberFormat="1" applyFill="1" applyBorder="1" applyAlignment="1">
      <alignment shrinkToFit="1"/>
    </xf>
    <xf numFmtId="176" fontId="1" fillId="0" borderId="10" xfId="1" applyNumberFormat="1" applyFill="1" applyBorder="1" applyAlignment="1">
      <alignment shrinkToFit="1"/>
    </xf>
    <xf numFmtId="178" fontId="1" fillId="0" borderId="5" xfId="1" applyNumberFormat="1" applyFill="1" applyBorder="1"/>
    <xf numFmtId="178" fontId="1" fillId="0" borderId="12" xfId="1" applyNumberFormat="1" applyFill="1" applyBorder="1"/>
    <xf numFmtId="178" fontId="1" fillId="0" borderId="0" xfId="1" applyNumberFormat="1"/>
    <xf numFmtId="176" fontId="1" fillId="0" borderId="0" xfId="1" applyNumberFormat="1" applyFill="1" applyBorder="1"/>
    <xf numFmtId="0" fontId="1" fillId="0" borderId="0" xfId="1" applyBorder="1"/>
    <xf numFmtId="176" fontId="1" fillId="0" borderId="0" xfId="1" applyNumberFormat="1" applyBorder="1"/>
    <xf numFmtId="0" fontId="5" fillId="0" borderId="0" xfId="1" applyFont="1" applyBorder="1"/>
    <xf numFmtId="0" fontId="0" fillId="0" borderId="0" xfId="1" applyFont="1" applyFill="1" applyBorder="1" applyAlignment="1">
      <alignment horizontal="left"/>
    </xf>
    <xf numFmtId="0" fontId="1" fillId="0" borderId="0" xfId="1" applyFont="1" applyFill="1" applyBorder="1" applyAlignment="1">
      <alignment horizontal="left"/>
    </xf>
    <xf numFmtId="0" fontId="9" fillId="0" borderId="0" xfId="1" applyFont="1" applyFill="1" applyBorder="1" applyAlignment="1">
      <alignment horizontal="left"/>
    </xf>
    <xf numFmtId="0" fontId="0" fillId="0" borderId="4" xfId="1" applyFont="1" applyFill="1" applyBorder="1" applyAlignment="1">
      <alignment horizontal="left" vertical="center" shrinkToFit="1"/>
    </xf>
    <xf numFmtId="0" fontId="1" fillId="0" borderId="5" xfId="1" applyFont="1" applyFill="1" applyBorder="1" applyAlignment="1">
      <alignment horizontal="left" vertical="center" shrinkToFit="1"/>
    </xf>
    <xf numFmtId="0" fontId="6" fillId="0" borderId="4" xfId="1" applyFont="1" applyFill="1" applyBorder="1" applyAlignment="1">
      <alignment horizontal="center"/>
    </xf>
    <xf numFmtId="0" fontId="6" fillId="0" borderId="6" xfId="1" applyFont="1" applyFill="1" applyBorder="1" applyAlignment="1">
      <alignment horizontal="center"/>
    </xf>
    <xf numFmtId="0" fontId="6" fillId="0" borderId="5" xfId="1" applyFont="1" applyFill="1" applyBorder="1" applyAlignment="1">
      <alignment horizontal="center"/>
    </xf>
    <xf numFmtId="0" fontId="6" fillId="0" borderId="20" xfId="1" applyFont="1" applyFill="1" applyBorder="1" applyAlignment="1">
      <alignment horizontal="center"/>
    </xf>
    <xf numFmtId="0" fontId="1" fillId="0" borderId="8" xfId="1" applyFill="1" applyBorder="1" applyAlignment="1"/>
    <xf numFmtId="0" fontId="1" fillId="0" borderId="9" xfId="1" applyFill="1" applyBorder="1" applyAlignment="1"/>
    <xf numFmtId="179" fontId="1" fillId="0" borderId="10" xfId="1" applyNumberFormat="1" applyFill="1" applyBorder="1"/>
    <xf numFmtId="0" fontId="5" fillId="0" borderId="4" xfId="1" applyFont="1" applyFill="1" applyBorder="1" applyAlignment="1"/>
    <xf numFmtId="0" fontId="5" fillId="0" borderId="6" xfId="1" applyFont="1" applyFill="1" applyBorder="1" applyAlignment="1"/>
    <xf numFmtId="0" fontId="5" fillId="0" borderId="5" xfId="1" applyFont="1" applyFill="1" applyBorder="1" applyAlignment="1"/>
    <xf numFmtId="0" fontId="1" fillId="0" borderId="0" xfId="1" applyFill="1" applyBorder="1" applyAlignment="1"/>
    <xf numFmtId="49" fontId="0" fillId="0" borderId="1" xfId="1" applyNumberFormat="1" applyFont="1" applyFill="1" applyBorder="1" applyAlignment="1">
      <alignment horizontal="center"/>
    </xf>
    <xf numFmtId="49" fontId="1" fillId="0" borderId="3" xfId="1" applyNumberFormat="1" applyFill="1" applyBorder="1" applyAlignment="1">
      <alignment horizontal="center"/>
    </xf>
    <xf numFmtId="179" fontId="1" fillId="0" borderId="4" xfId="1" applyNumberFormat="1" applyFill="1" applyBorder="1"/>
    <xf numFmtId="179" fontId="1" fillId="0" borderId="5" xfId="1" applyNumberFormat="1" applyFill="1" applyBorder="1"/>
    <xf numFmtId="179" fontId="1" fillId="0" borderId="10" xfId="1" applyNumberFormat="1" applyFont="1" applyFill="1" applyBorder="1" applyAlignment="1">
      <alignment shrinkToFit="1"/>
    </xf>
    <xf numFmtId="0" fontId="1" fillId="0" borderId="4" xfId="1" applyFill="1" applyBorder="1" applyAlignment="1">
      <alignment horizontal="center"/>
    </xf>
    <xf numFmtId="0" fontId="1" fillId="0" borderId="5" xfId="1" applyFill="1" applyBorder="1" applyAlignment="1">
      <alignment horizontal="center"/>
    </xf>
    <xf numFmtId="0" fontId="0" fillId="0" borderId="4" xfId="1" applyFont="1" applyFill="1" applyBorder="1" applyAlignment="1">
      <alignment horizontal="left" vertical="center"/>
    </xf>
    <xf numFmtId="0" fontId="1" fillId="0" borderId="6" xfId="1" applyFill="1" applyBorder="1" applyAlignment="1">
      <alignment horizontal="left" vertical="center"/>
    </xf>
    <xf numFmtId="0" fontId="1" fillId="0" borderId="5" xfId="1" applyFill="1" applyBorder="1" applyAlignment="1">
      <alignment horizontal="left" vertical="center"/>
    </xf>
    <xf numFmtId="176" fontId="1" fillId="0" borderId="4" xfId="1" applyNumberFormat="1" applyFill="1" applyBorder="1" applyAlignment="1"/>
    <xf numFmtId="176" fontId="1" fillId="0" borderId="5" xfId="1" applyNumberFormat="1" applyFill="1" applyBorder="1" applyAlignment="1"/>
    <xf numFmtId="0" fontId="1" fillId="0" borderId="4" xfId="2" applyFill="1" applyBorder="1" applyAlignment="1">
      <alignment horizontal="left" vertical="center"/>
    </xf>
    <xf numFmtId="0" fontId="1" fillId="0" borderId="6" xfId="2" applyFill="1" applyBorder="1" applyAlignment="1">
      <alignment horizontal="left" vertical="center"/>
    </xf>
    <xf numFmtId="0" fontId="1" fillId="0" borderId="5" xfId="2" applyFill="1" applyBorder="1" applyAlignment="1">
      <alignment horizontal="left" vertical="center"/>
    </xf>
    <xf numFmtId="0" fontId="1" fillId="0" borderId="6" xfId="1" applyFill="1" applyBorder="1" applyAlignment="1">
      <alignment horizontal="center"/>
    </xf>
    <xf numFmtId="178" fontId="1" fillId="0" borderId="10" xfId="1" applyNumberFormat="1" applyFill="1" applyBorder="1" applyAlignment="1"/>
    <xf numFmtId="0" fontId="2" fillId="0" borderId="0" xfId="1" applyFont="1" applyAlignment="1">
      <alignment horizontal="center" vertical="center"/>
    </xf>
    <xf numFmtId="0" fontId="1" fillId="0" borderId="0" xfId="1" applyAlignment="1">
      <alignment horizontal="center" vertical="center"/>
    </xf>
    <xf numFmtId="0" fontId="0" fillId="0" borderId="0" xfId="1" applyFont="1" applyAlignment="1">
      <alignment horizontal="right"/>
    </xf>
    <xf numFmtId="0" fontId="1" fillId="0" borderId="0" xfId="1" applyAlignment="1">
      <alignment horizontal="right"/>
    </xf>
    <xf numFmtId="0" fontId="1" fillId="0" borderId="4" xfId="1" applyFill="1" applyBorder="1" applyAlignment="1"/>
    <xf numFmtId="0" fontId="1" fillId="0" borderId="5" xfId="1" applyFill="1" applyBorder="1" applyAlignment="1"/>
    <xf numFmtId="0" fontId="1" fillId="0" borderId="4" xfId="1" applyFont="1" applyFill="1" applyBorder="1" applyAlignment="1">
      <alignment horizontal="center"/>
    </xf>
    <xf numFmtId="0" fontId="1" fillId="0" borderId="6" xfId="1" applyFont="1" applyFill="1" applyBorder="1" applyAlignment="1">
      <alignment horizontal="center"/>
    </xf>
    <xf numFmtId="0" fontId="1" fillId="0" borderId="5" xfId="1" applyFont="1" applyFill="1" applyBorder="1" applyAlignment="1">
      <alignment horizontal="center"/>
    </xf>
    <xf numFmtId="0" fontId="1" fillId="0" borderId="7" xfId="1" applyFill="1" applyBorder="1" applyAlignment="1">
      <alignment horizontal="center" vertical="center"/>
    </xf>
    <xf numFmtId="0" fontId="1" fillId="0" borderId="11" xfId="1" applyFill="1" applyBorder="1" applyAlignment="1">
      <alignment horizontal="center" vertical="center"/>
    </xf>
  </cellXfs>
  <cellStyles count="3">
    <cellStyle name="標準" xfId="0" builtinId="0"/>
    <cellStyle name="標準 2" xfId="2"/>
    <cellStyle name="標準_福岡県倉倉庫現況四半期14年３月～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42"/>
  <sheetViews>
    <sheetView tabSelected="1" zoomScale="90" zoomScaleNormal="90" zoomScaleSheetLayoutView="100" workbookViewId="0">
      <selection activeCell="D3" sqref="D3"/>
    </sheetView>
  </sheetViews>
  <sheetFormatPr defaultColWidth="9" defaultRowHeight="13.2" x14ac:dyDescent="0.2"/>
  <cols>
    <col min="1" max="1" width="3.109375" style="1" customWidth="1"/>
    <col min="2" max="2" width="5.44140625" style="1" customWidth="1"/>
    <col min="3" max="3" width="9.33203125" style="1" customWidth="1"/>
    <col min="4" max="4" width="10.21875" style="1" customWidth="1"/>
    <col min="5" max="9" width="10.109375" style="1" customWidth="1"/>
    <col min="10" max="10" width="2.88671875" style="1" customWidth="1"/>
    <col min="11" max="11" width="7.109375" style="1" customWidth="1"/>
    <col min="12" max="12" width="10" style="1" customWidth="1"/>
    <col min="13" max="18" width="10.109375" style="1" customWidth="1"/>
    <col min="19" max="16384" width="9" style="1"/>
  </cols>
  <sheetData>
    <row r="1" spans="1:26" ht="21" x14ac:dyDescent="0.2">
      <c r="A1" s="92" t="s">
        <v>0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</row>
    <row r="2" spans="1:26" x14ac:dyDescent="0.2">
      <c r="E2" s="2"/>
      <c r="N2" s="94" t="s">
        <v>1</v>
      </c>
      <c r="O2" s="95"/>
      <c r="P2" s="95"/>
      <c r="Q2" s="95"/>
      <c r="R2" s="95"/>
    </row>
    <row r="3" spans="1:26" x14ac:dyDescent="0.2">
      <c r="M3" s="95" t="s">
        <v>2</v>
      </c>
      <c r="N3" s="95"/>
      <c r="O3" s="95"/>
      <c r="P3" s="95"/>
      <c r="Q3" s="95"/>
      <c r="R3" s="95"/>
      <c r="Z3" s="1" t="s">
        <v>3</v>
      </c>
    </row>
    <row r="4" spans="1:26" x14ac:dyDescent="0.2">
      <c r="A4" s="3" t="s">
        <v>4</v>
      </c>
    </row>
    <row r="5" spans="1:26" x14ac:dyDescent="0.2">
      <c r="A5" s="4"/>
      <c r="B5" s="5"/>
      <c r="C5" s="6" t="s">
        <v>5</v>
      </c>
      <c r="D5" s="80" t="s">
        <v>6</v>
      </c>
      <c r="E5" s="81"/>
      <c r="F5" s="96" t="s">
        <v>7</v>
      </c>
      <c r="G5" s="97"/>
      <c r="H5" s="80" t="s">
        <v>8</v>
      </c>
      <c r="I5" s="81"/>
      <c r="J5" s="98" t="s">
        <v>9</v>
      </c>
      <c r="K5" s="99"/>
      <c r="L5" s="100"/>
      <c r="M5" s="80" t="s">
        <v>10</v>
      </c>
      <c r="N5" s="97"/>
      <c r="O5" s="101" t="s">
        <v>11</v>
      </c>
      <c r="P5" s="7"/>
      <c r="Q5" s="7"/>
      <c r="R5" s="7"/>
    </row>
    <row r="6" spans="1:26" x14ac:dyDescent="0.2">
      <c r="A6" s="68" t="s">
        <v>12</v>
      </c>
      <c r="B6" s="69"/>
      <c r="C6" s="8"/>
      <c r="D6" s="9" t="s">
        <v>13</v>
      </c>
      <c r="E6" s="9" t="s">
        <v>14</v>
      </c>
      <c r="F6" s="9" t="s">
        <v>13</v>
      </c>
      <c r="G6" s="9" t="s">
        <v>14</v>
      </c>
      <c r="H6" s="9" t="s">
        <v>15</v>
      </c>
      <c r="I6" s="9" t="s">
        <v>14</v>
      </c>
      <c r="J6" s="80" t="s">
        <v>13</v>
      </c>
      <c r="K6" s="81"/>
      <c r="L6" s="9" t="s">
        <v>14</v>
      </c>
      <c r="M6" s="9" t="s">
        <v>15</v>
      </c>
      <c r="N6" s="9" t="s">
        <v>14</v>
      </c>
      <c r="O6" s="102"/>
      <c r="P6" s="7"/>
      <c r="Q6" s="7"/>
      <c r="R6" s="7"/>
    </row>
    <row r="7" spans="1:26" x14ac:dyDescent="0.2">
      <c r="A7" s="82" t="s">
        <v>16</v>
      </c>
      <c r="B7" s="83"/>
      <c r="C7" s="84"/>
      <c r="D7" s="10">
        <v>1786123</v>
      </c>
      <c r="E7" s="11">
        <v>76.099999999999994</v>
      </c>
      <c r="F7" s="12">
        <v>159618</v>
      </c>
      <c r="G7" s="11">
        <v>37.6</v>
      </c>
      <c r="H7" s="12">
        <v>601947</v>
      </c>
      <c r="I7" s="11">
        <v>78.2</v>
      </c>
      <c r="J7" s="85">
        <v>14611</v>
      </c>
      <c r="K7" s="86"/>
      <c r="L7" s="11">
        <v>67.099999999999994</v>
      </c>
      <c r="M7" s="12">
        <v>0</v>
      </c>
      <c r="N7" s="11">
        <v>0</v>
      </c>
      <c r="O7" s="13">
        <v>176</v>
      </c>
      <c r="P7" s="7"/>
      <c r="Q7" s="7"/>
      <c r="R7" s="7"/>
    </row>
    <row r="8" spans="1:26" x14ac:dyDescent="0.2">
      <c r="A8" s="87" t="s">
        <v>17</v>
      </c>
      <c r="B8" s="88"/>
      <c r="C8" s="89"/>
      <c r="D8" s="10">
        <v>1749623</v>
      </c>
      <c r="E8" s="11">
        <v>76.8</v>
      </c>
      <c r="F8" s="12">
        <v>160608</v>
      </c>
      <c r="G8" s="11">
        <v>30.2</v>
      </c>
      <c r="H8" s="12">
        <v>601947</v>
      </c>
      <c r="I8" s="11">
        <v>70.099999999999994</v>
      </c>
      <c r="J8" s="85">
        <v>11927</v>
      </c>
      <c r="K8" s="86"/>
      <c r="L8" s="11">
        <v>74.2</v>
      </c>
      <c r="M8" s="12">
        <v>33</v>
      </c>
      <c r="N8" s="11">
        <v>100</v>
      </c>
      <c r="O8" s="13">
        <v>174</v>
      </c>
      <c r="P8" s="7"/>
      <c r="Q8" s="7"/>
      <c r="R8" s="14"/>
    </row>
    <row r="9" spans="1:26" x14ac:dyDescent="0.2">
      <c r="A9" s="80" t="s">
        <v>18</v>
      </c>
      <c r="B9" s="90"/>
      <c r="C9" s="81"/>
      <c r="D9" s="15">
        <f>SUM(D7/D8*100)</f>
        <v>102.08616370498103</v>
      </c>
      <c r="E9" s="15"/>
      <c r="F9" s="15">
        <f>SUM(F7/F8*100)</f>
        <v>99.383592349073524</v>
      </c>
      <c r="G9" s="15"/>
      <c r="H9" s="15">
        <f>SUM(H7/H8*100)</f>
        <v>100</v>
      </c>
      <c r="I9" s="15"/>
      <c r="J9" s="91">
        <f>SUM(J7/J8)*100</f>
        <v>122.50356334367403</v>
      </c>
      <c r="K9" s="91"/>
      <c r="L9" s="15"/>
      <c r="M9" s="15">
        <f>SUM(M7/M8*100)</f>
        <v>0</v>
      </c>
      <c r="N9" s="15"/>
      <c r="O9" s="11">
        <f>SUM(O7/O8)*100</f>
        <v>101.14942528735634</v>
      </c>
      <c r="P9" s="7"/>
      <c r="Q9" s="7"/>
      <c r="R9" s="7"/>
    </row>
    <row r="10" spans="1:26" x14ac:dyDescent="0.2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</row>
    <row r="11" spans="1:26" x14ac:dyDescent="0.2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</row>
    <row r="12" spans="1:26" x14ac:dyDescent="0.2">
      <c r="A12" s="4"/>
      <c r="B12" s="5"/>
      <c r="C12" s="6" t="s">
        <v>20</v>
      </c>
      <c r="D12" s="16" t="s">
        <v>21</v>
      </c>
      <c r="E12" s="17" t="s">
        <v>22</v>
      </c>
      <c r="F12" s="18" t="s">
        <v>23</v>
      </c>
      <c r="G12" s="18" t="s">
        <v>24</v>
      </c>
      <c r="H12" s="18" t="s">
        <v>25</v>
      </c>
      <c r="I12" s="18" t="s">
        <v>26</v>
      </c>
      <c r="J12" s="75" t="s">
        <v>27</v>
      </c>
      <c r="K12" s="76"/>
      <c r="L12" s="18" t="s">
        <v>28</v>
      </c>
      <c r="M12" s="19" t="s">
        <v>29</v>
      </c>
      <c r="N12" s="20" t="s">
        <v>30</v>
      </c>
      <c r="O12" s="20"/>
      <c r="P12" s="7"/>
      <c r="Q12" s="7"/>
      <c r="R12" s="7"/>
    </row>
    <row r="13" spans="1:26" x14ac:dyDescent="0.2">
      <c r="A13" s="68" t="s">
        <v>12</v>
      </c>
      <c r="B13" s="69"/>
      <c r="C13" s="21"/>
      <c r="D13" s="22" t="s">
        <v>31</v>
      </c>
      <c r="E13" s="22" t="s">
        <v>32</v>
      </c>
      <c r="F13" s="22"/>
      <c r="G13" s="22"/>
      <c r="H13" s="22"/>
      <c r="I13" s="22"/>
      <c r="J13" s="23"/>
      <c r="K13" s="21"/>
      <c r="L13" s="22" t="s">
        <v>33</v>
      </c>
      <c r="M13" s="22" t="s">
        <v>34</v>
      </c>
      <c r="N13" s="9" t="s">
        <v>35</v>
      </c>
      <c r="O13" s="9" t="s">
        <v>36</v>
      </c>
      <c r="P13" s="7"/>
      <c r="Q13" s="7"/>
      <c r="R13" s="7"/>
    </row>
    <row r="14" spans="1:26" x14ac:dyDescent="0.2">
      <c r="A14" s="20" t="s">
        <v>37</v>
      </c>
      <c r="B14" s="20"/>
      <c r="C14" s="20" t="s">
        <v>38</v>
      </c>
      <c r="D14" s="24">
        <v>664053</v>
      </c>
      <c r="E14" s="25">
        <v>704865</v>
      </c>
      <c r="F14" s="26">
        <v>726796</v>
      </c>
      <c r="G14" s="26">
        <v>577074</v>
      </c>
      <c r="H14" s="26">
        <v>612392</v>
      </c>
      <c r="I14" s="26">
        <v>671254</v>
      </c>
      <c r="J14" s="77">
        <v>624020</v>
      </c>
      <c r="K14" s="78"/>
      <c r="L14" s="26">
        <v>761542</v>
      </c>
      <c r="M14" s="27">
        <f>SUM(F14:L14)/6</f>
        <v>662179.66666666663</v>
      </c>
      <c r="N14" s="15">
        <f>SUM(L14/D14)*100</f>
        <v>114.68090649390936</v>
      </c>
      <c r="O14" s="15">
        <f>SUM(M14/E14)*100</f>
        <v>93.944183165097812</v>
      </c>
      <c r="P14" s="7"/>
      <c r="Q14" s="7"/>
      <c r="R14" s="7"/>
    </row>
    <row r="15" spans="1:26" x14ac:dyDescent="0.2">
      <c r="A15" s="20" t="s">
        <v>39</v>
      </c>
      <c r="B15" s="20"/>
      <c r="C15" s="20" t="s">
        <v>38</v>
      </c>
      <c r="D15" s="26">
        <v>992143</v>
      </c>
      <c r="E15" s="25">
        <v>1001818</v>
      </c>
      <c r="F15" s="28">
        <v>1079514</v>
      </c>
      <c r="G15" s="29">
        <v>1109392</v>
      </c>
      <c r="H15" s="28">
        <v>1065214</v>
      </c>
      <c r="I15" s="29">
        <v>1036236</v>
      </c>
      <c r="J15" s="79">
        <v>984469</v>
      </c>
      <c r="K15" s="79"/>
      <c r="L15" s="29">
        <v>999030</v>
      </c>
      <c r="M15" s="26">
        <f>SUM(F15:L15)/6</f>
        <v>1045642.5</v>
      </c>
      <c r="N15" s="15">
        <f>SUM(L15/D15)*100</f>
        <v>100.6941539677244</v>
      </c>
      <c r="O15" s="15">
        <f>SUM(M15/E15)*100</f>
        <v>104.37449716415557</v>
      </c>
      <c r="P15" s="7"/>
      <c r="Q15" s="7"/>
      <c r="R15" s="7"/>
    </row>
    <row r="16" spans="1:26" x14ac:dyDescent="0.2">
      <c r="A16" s="71" t="s">
        <v>40</v>
      </c>
      <c r="B16" s="72"/>
      <c r="C16" s="73"/>
      <c r="D16" s="15">
        <v>110.3</v>
      </c>
      <c r="E16" s="15">
        <v>109.3</v>
      </c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</row>
    <row r="17" spans="1:18" x14ac:dyDescent="0.2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</row>
    <row r="18" spans="1:18" x14ac:dyDescent="0.2">
      <c r="A18" s="7" t="s">
        <v>41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</row>
    <row r="19" spans="1:18" x14ac:dyDescent="0.2">
      <c r="A19" s="4"/>
      <c r="B19" s="5"/>
      <c r="C19" s="6" t="s">
        <v>5</v>
      </c>
      <c r="D19" s="16" t="s">
        <v>21</v>
      </c>
      <c r="E19" s="17" t="s">
        <v>42</v>
      </c>
      <c r="F19" s="18" t="s">
        <v>23</v>
      </c>
      <c r="G19" s="18" t="s">
        <v>24</v>
      </c>
      <c r="H19" s="18" t="s">
        <v>25</v>
      </c>
      <c r="I19" s="18" t="s">
        <v>26</v>
      </c>
      <c r="J19" s="75" t="s">
        <v>27</v>
      </c>
      <c r="K19" s="76"/>
      <c r="L19" s="18" t="s">
        <v>28</v>
      </c>
      <c r="M19" s="19" t="s">
        <v>29</v>
      </c>
      <c r="N19" s="20" t="s">
        <v>43</v>
      </c>
      <c r="O19" s="20"/>
      <c r="P19" s="7"/>
      <c r="Q19" s="7"/>
      <c r="R19" s="7"/>
    </row>
    <row r="20" spans="1:18" x14ac:dyDescent="0.2">
      <c r="A20" s="68" t="s">
        <v>44</v>
      </c>
      <c r="B20" s="69"/>
      <c r="C20" s="21"/>
      <c r="D20" s="22" t="s">
        <v>31</v>
      </c>
      <c r="E20" s="22" t="s">
        <v>32</v>
      </c>
      <c r="F20" s="22"/>
      <c r="G20" s="22"/>
      <c r="H20" s="22"/>
      <c r="I20" s="22"/>
      <c r="J20" s="23"/>
      <c r="K20" s="21"/>
      <c r="L20" s="22" t="s">
        <v>33</v>
      </c>
      <c r="M20" s="22" t="s">
        <v>34</v>
      </c>
      <c r="N20" s="30" t="s">
        <v>35</v>
      </c>
      <c r="O20" s="30" t="s">
        <v>36</v>
      </c>
      <c r="P20" s="7"/>
      <c r="Q20" s="7"/>
      <c r="R20" s="7"/>
    </row>
    <row r="21" spans="1:18" x14ac:dyDescent="0.2">
      <c r="A21" s="20" t="s">
        <v>37</v>
      </c>
      <c r="B21" s="20"/>
      <c r="C21" s="20" t="s">
        <v>38</v>
      </c>
      <c r="D21" s="24">
        <v>105230</v>
      </c>
      <c r="E21" s="25">
        <v>112745</v>
      </c>
      <c r="F21" s="26">
        <v>101158</v>
      </c>
      <c r="G21" s="26">
        <v>131990</v>
      </c>
      <c r="H21" s="26">
        <v>92832</v>
      </c>
      <c r="I21" s="26">
        <v>102128</v>
      </c>
      <c r="J21" s="70">
        <v>138034</v>
      </c>
      <c r="K21" s="70"/>
      <c r="L21" s="26">
        <v>109691</v>
      </c>
      <c r="M21" s="26">
        <f>SUM(F21:L21)/6</f>
        <v>112638.83333333333</v>
      </c>
      <c r="N21" s="15">
        <f>SUM(L21/D21)*100</f>
        <v>104.23928537489309</v>
      </c>
      <c r="O21" s="15">
        <f>SUM(M21/E21)*100</f>
        <v>99.905834700725819</v>
      </c>
      <c r="P21" s="7"/>
      <c r="Q21" s="7"/>
      <c r="R21" s="7"/>
    </row>
    <row r="22" spans="1:18" x14ac:dyDescent="0.2">
      <c r="A22" s="20" t="s">
        <v>39</v>
      </c>
      <c r="B22" s="20"/>
      <c r="C22" s="20" t="s">
        <v>38</v>
      </c>
      <c r="D22" s="26">
        <v>295933</v>
      </c>
      <c r="E22" s="25">
        <v>286666</v>
      </c>
      <c r="F22" s="26">
        <v>281650</v>
      </c>
      <c r="G22" s="26">
        <v>302148</v>
      </c>
      <c r="H22" s="26">
        <v>287481</v>
      </c>
      <c r="I22" s="26">
        <v>283602</v>
      </c>
      <c r="J22" s="70">
        <v>320095</v>
      </c>
      <c r="K22" s="70"/>
      <c r="L22" s="26">
        <v>325874</v>
      </c>
      <c r="M22" s="26">
        <f>SUM(F22:L22)/6</f>
        <v>300141.66666666669</v>
      </c>
      <c r="N22" s="15">
        <f>SUM(L22/D22)*100</f>
        <v>110.11749281087273</v>
      </c>
      <c r="O22" s="15">
        <f>SUM(M22/E22)*100</f>
        <v>104.70082488563928</v>
      </c>
      <c r="P22" s="7"/>
      <c r="Q22" s="7"/>
      <c r="R22" s="7"/>
    </row>
    <row r="23" spans="1:18" x14ac:dyDescent="0.2">
      <c r="A23" s="71" t="s">
        <v>40</v>
      </c>
      <c r="B23" s="72"/>
      <c r="C23" s="73"/>
      <c r="D23" s="15">
        <v>114.1</v>
      </c>
      <c r="E23" s="15">
        <v>118.7</v>
      </c>
      <c r="F23" s="31"/>
      <c r="G23" s="32"/>
      <c r="H23" s="32"/>
      <c r="I23" s="33"/>
      <c r="J23" s="74"/>
      <c r="K23" s="74"/>
      <c r="L23" s="7"/>
      <c r="M23" s="34"/>
      <c r="N23" s="7"/>
      <c r="O23" s="7"/>
      <c r="P23" s="7"/>
      <c r="Q23" s="7"/>
      <c r="R23" s="7"/>
    </row>
    <row r="24" spans="1:18" x14ac:dyDescent="0.2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</row>
    <row r="25" spans="1:18" x14ac:dyDescent="0.2">
      <c r="A25" s="7" t="s">
        <v>45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</row>
    <row r="26" spans="1:18" x14ac:dyDescent="0.2">
      <c r="A26" s="35" t="s">
        <v>46</v>
      </c>
      <c r="B26" s="4"/>
      <c r="C26" s="6" t="s">
        <v>47</v>
      </c>
      <c r="D26" s="35" t="s">
        <v>48</v>
      </c>
      <c r="E26" s="35"/>
      <c r="F26" s="35"/>
      <c r="G26" s="36"/>
      <c r="H26" s="37"/>
      <c r="I26" s="4"/>
      <c r="J26" s="38" t="s">
        <v>49</v>
      </c>
      <c r="K26" s="4"/>
      <c r="L26" s="5" t="s">
        <v>50</v>
      </c>
      <c r="M26" s="37" t="s">
        <v>51</v>
      </c>
      <c r="N26" s="35" t="s">
        <v>52</v>
      </c>
      <c r="O26" s="35"/>
      <c r="P26" s="37"/>
      <c r="Q26" s="37"/>
      <c r="R26" s="35"/>
    </row>
    <row r="27" spans="1:18" x14ac:dyDescent="0.2">
      <c r="A27" s="39" t="s">
        <v>53</v>
      </c>
      <c r="B27" s="40" t="s">
        <v>54</v>
      </c>
      <c r="C27" s="41"/>
      <c r="D27" s="42" t="s">
        <v>55</v>
      </c>
      <c r="E27" s="42" t="s">
        <v>56</v>
      </c>
      <c r="F27" s="42" t="s">
        <v>57</v>
      </c>
      <c r="G27" s="42" t="s">
        <v>58</v>
      </c>
      <c r="H27" s="42" t="s">
        <v>59</v>
      </c>
      <c r="I27" s="42" t="s">
        <v>60</v>
      </c>
      <c r="J27" s="43" t="s">
        <v>53</v>
      </c>
      <c r="K27" s="40" t="s">
        <v>61</v>
      </c>
      <c r="L27" s="21"/>
      <c r="M27" s="42" t="s">
        <v>62</v>
      </c>
      <c r="N27" s="42" t="s">
        <v>56</v>
      </c>
      <c r="O27" s="42" t="s">
        <v>57</v>
      </c>
      <c r="P27" s="42" t="s">
        <v>58</v>
      </c>
      <c r="Q27" s="42" t="s">
        <v>59</v>
      </c>
      <c r="R27" s="42" t="s">
        <v>60</v>
      </c>
    </row>
    <row r="28" spans="1:18" x14ac:dyDescent="0.2">
      <c r="A28" s="20">
        <v>1</v>
      </c>
      <c r="B28" s="62" t="s">
        <v>63</v>
      </c>
      <c r="C28" s="63"/>
      <c r="D28" s="12">
        <v>125884</v>
      </c>
      <c r="E28" s="12">
        <v>138091</v>
      </c>
      <c r="F28" s="44">
        <v>117585</v>
      </c>
      <c r="G28" s="12">
        <v>121284</v>
      </c>
      <c r="H28" s="45">
        <v>116367</v>
      </c>
      <c r="I28" s="44">
        <v>157867</v>
      </c>
      <c r="J28" s="46">
        <v>1</v>
      </c>
      <c r="K28" s="62" t="s">
        <v>63</v>
      </c>
      <c r="L28" s="63"/>
      <c r="M28" s="12">
        <v>125384</v>
      </c>
      <c r="N28" s="12">
        <v>124733</v>
      </c>
      <c r="O28" s="44">
        <v>127172</v>
      </c>
      <c r="P28" s="12">
        <v>121993</v>
      </c>
      <c r="Q28" s="45">
        <v>126981</v>
      </c>
      <c r="R28" s="12">
        <v>125957</v>
      </c>
    </row>
    <row r="29" spans="1:18" x14ac:dyDescent="0.2">
      <c r="A29" s="20">
        <v>2</v>
      </c>
      <c r="B29" s="62" t="s">
        <v>64</v>
      </c>
      <c r="C29" s="63"/>
      <c r="D29" s="12">
        <v>94052</v>
      </c>
      <c r="E29" s="12">
        <v>103373</v>
      </c>
      <c r="F29" s="44">
        <v>110068</v>
      </c>
      <c r="G29" s="12">
        <v>113592</v>
      </c>
      <c r="H29" s="45">
        <v>110490</v>
      </c>
      <c r="I29" s="44">
        <v>109545</v>
      </c>
      <c r="J29" s="46">
        <v>2</v>
      </c>
      <c r="K29" s="62" t="s">
        <v>65</v>
      </c>
      <c r="L29" s="63"/>
      <c r="M29" s="12">
        <v>112970</v>
      </c>
      <c r="N29" s="12">
        <v>110115</v>
      </c>
      <c r="O29" s="44">
        <v>111955</v>
      </c>
      <c r="P29" s="12">
        <v>112661</v>
      </c>
      <c r="Q29" s="45">
        <v>119371</v>
      </c>
      <c r="R29" s="12">
        <v>109343</v>
      </c>
    </row>
    <row r="30" spans="1:18" x14ac:dyDescent="0.2">
      <c r="A30" s="20">
        <v>3</v>
      </c>
      <c r="B30" s="62" t="s">
        <v>65</v>
      </c>
      <c r="C30" s="63"/>
      <c r="D30" s="12">
        <v>127184</v>
      </c>
      <c r="E30" s="12">
        <v>128039</v>
      </c>
      <c r="F30" s="44">
        <v>128205</v>
      </c>
      <c r="G30" s="12">
        <v>118048</v>
      </c>
      <c r="H30" s="47">
        <v>105432</v>
      </c>
      <c r="I30" s="44">
        <v>101991</v>
      </c>
      <c r="J30" s="46">
        <v>3</v>
      </c>
      <c r="K30" s="62" t="s">
        <v>66</v>
      </c>
      <c r="L30" s="63"/>
      <c r="M30" s="12">
        <v>95649</v>
      </c>
      <c r="N30" s="12">
        <v>98181</v>
      </c>
      <c r="O30" s="44">
        <v>99316</v>
      </c>
      <c r="P30" s="12">
        <v>106765</v>
      </c>
      <c r="Q30" s="45">
        <v>94868</v>
      </c>
      <c r="R30" s="12">
        <v>99975</v>
      </c>
    </row>
    <row r="31" spans="1:18" x14ac:dyDescent="0.2">
      <c r="A31" s="20">
        <v>4</v>
      </c>
      <c r="B31" s="62" t="s">
        <v>67</v>
      </c>
      <c r="C31" s="63"/>
      <c r="D31" s="12">
        <v>75420</v>
      </c>
      <c r="E31" s="12">
        <v>76094</v>
      </c>
      <c r="F31" s="44">
        <v>73011</v>
      </c>
      <c r="G31" s="12">
        <v>71135</v>
      </c>
      <c r="H31" s="45">
        <v>74484</v>
      </c>
      <c r="I31" s="44">
        <v>71239</v>
      </c>
      <c r="J31" s="46">
        <v>4</v>
      </c>
      <c r="K31" s="62" t="s">
        <v>67</v>
      </c>
      <c r="L31" s="63"/>
      <c r="M31" s="12">
        <v>69518</v>
      </c>
      <c r="N31" s="12">
        <v>76037</v>
      </c>
      <c r="O31" s="44">
        <v>74501</v>
      </c>
      <c r="P31" s="12">
        <v>73929</v>
      </c>
      <c r="Q31" s="45">
        <v>75437</v>
      </c>
      <c r="R31" s="12">
        <v>74702</v>
      </c>
    </row>
    <row r="32" spans="1:18" x14ac:dyDescent="0.2">
      <c r="A32" s="20">
        <v>5</v>
      </c>
      <c r="B32" s="62" t="s">
        <v>68</v>
      </c>
      <c r="C32" s="63"/>
      <c r="D32" s="12">
        <v>82166</v>
      </c>
      <c r="E32" s="12">
        <v>76735</v>
      </c>
      <c r="F32" s="44">
        <v>72052</v>
      </c>
      <c r="G32" s="12">
        <v>66631</v>
      </c>
      <c r="H32" s="45">
        <v>60909</v>
      </c>
      <c r="I32" s="44">
        <v>59628</v>
      </c>
      <c r="J32" s="46">
        <v>5</v>
      </c>
      <c r="K32" s="62" t="s">
        <v>68</v>
      </c>
      <c r="L32" s="63"/>
      <c r="M32" s="12">
        <v>76667</v>
      </c>
      <c r="N32" s="12">
        <v>77877</v>
      </c>
      <c r="O32" s="44">
        <v>75246</v>
      </c>
      <c r="P32" s="12">
        <v>70886</v>
      </c>
      <c r="Q32" s="45">
        <v>66770</v>
      </c>
      <c r="R32" s="12">
        <v>66376</v>
      </c>
    </row>
    <row r="33" spans="1:18" x14ac:dyDescent="0.2">
      <c r="A33" s="64" t="s">
        <v>69</v>
      </c>
      <c r="B33" s="65"/>
      <c r="C33" s="66"/>
      <c r="D33" s="12">
        <v>1079514</v>
      </c>
      <c r="E33" s="48">
        <v>1109392</v>
      </c>
      <c r="F33" s="44">
        <v>1065214</v>
      </c>
      <c r="G33" s="12">
        <v>1036236</v>
      </c>
      <c r="H33" s="49">
        <v>984469</v>
      </c>
      <c r="I33" s="50">
        <v>999030</v>
      </c>
      <c r="J33" s="67" t="s">
        <v>69</v>
      </c>
      <c r="K33" s="65"/>
      <c r="L33" s="66"/>
      <c r="M33" s="12">
        <v>1002601</v>
      </c>
      <c r="N33" s="48">
        <v>1009285</v>
      </c>
      <c r="O33" s="44">
        <v>1006285</v>
      </c>
      <c r="P33" s="12">
        <v>1001222</v>
      </c>
      <c r="Q33" s="49">
        <v>999369</v>
      </c>
      <c r="R33" s="51">
        <v>992143</v>
      </c>
    </row>
    <row r="34" spans="1:18" x14ac:dyDescent="0.2">
      <c r="A34" s="64" t="s">
        <v>70</v>
      </c>
      <c r="B34" s="65"/>
      <c r="C34" s="66"/>
      <c r="D34" s="52">
        <f>D33/M33*100</f>
        <v>107.67134682690323</v>
      </c>
      <c r="E34" s="15">
        <f t="shared" ref="E34:I34" si="0">E33/N33*100</f>
        <v>109.91860574565162</v>
      </c>
      <c r="F34" s="15">
        <f t="shared" si="0"/>
        <v>105.85609444640436</v>
      </c>
      <c r="G34" s="53">
        <f t="shared" si="0"/>
        <v>103.49712651140305</v>
      </c>
      <c r="H34" s="15">
        <f t="shared" si="0"/>
        <v>98.509059216365529</v>
      </c>
      <c r="I34" s="15">
        <f t="shared" si="0"/>
        <v>100.6941539677244</v>
      </c>
      <c r="J34" s="67" t="s">
        <v>70</v>
      </c>
      <c r="K34" s="65"/>
      <c r="L34" s="66"/>
      <c r="M34" s="52">
        <v>107.71829962976571</v>
      </c>
      <c r="N34" s="15">
        <v>108.9964146093868</v>
      </c>
      <c r="O34" s="15">
        <v>108.75981911642003</v>
      </c>
      <c r="P34" s="53">
        <v>109.95612614146162</v>
      </c>
      <c r="Q34" s="15">
        <v>110.00899340960302</v>
      </c>
      <c r="R34" s="15">
        <v>110.25722236298736</v>
      </c>
    </row>
    <row r="35" spans="1:18" x14ac:dyDescent="0.2">
      <c r="D35" s="54"/>
      <c r="E35" s="54"/>
      <c r="F35" s="54"/>
      <c r="G35" s="54"/>
      <c r="H35" s="54"/>
      <c r="I35" s="54"/>
      <c r="M35" s="54"/>
      <c r="N35" s="54"/>
      <c r="O35" s="54"/>
      <c r="P35" s="54"/>
      <c r="Q35" s="54"/>
      <c r="R35" s="54"/>
    </row>
    <row r="36" spans="1:18" x14ac:dyDescent="0.2">
      <c r="B36" s="59"/>
      <c r="C36" s="60"/>
      <c r="D36" s="55"/>
      <c r="E36" s="55"/>
      <c r="F36" s="55"/>
      <c r="G36" s="56"/>
      <c r="H36" s="56"/>
      <c r="I36" s="56"/>
    </row>
    <row r="37" spans="1:18" x14ac:dyDescent="0.2">
      <c r="B37" s="61"/>
      <c r="C37" s="61"/>
      <c r="D37" s="55"/>
      <c r="E37" s="55"/>
      <c r="F37" s="55"/>
      <c r="G37" s="56"/>
      <c r="H37" s="56"/>
      <c r="I37" s="56"/>
    </row>
    <row r="38" spans="1:18" x14ac:dyDescent="0.2">
      <c r="B38" s="59"/>
      <c r="C38" s="60"/>
      <c r="D38" s="55"/>
      <c r="E38" s="55"/>
      <c r="F38" s="55"/>
      <c r="G38" s="56"/>
      <c r="H38" s="56"/>
      <c r="I38" s="56"/>
    </row>
    <row r="39" spans="1:18" x14ac:dyDescent="0.2">
      <c r="B39" s="56"/>
      <c r="C39" s="56"/>
      <c r="D39" s="57"/>
      <c r="E39" s="57"/>
      <c r="F39" s="57"/>
      <c r="G39" s="57"/>
      <c r="H39" s="57"/>
      <c r="I39" s="57"/>
    </row>
    <row r="40" spans="1:18" x14ac:dyDescent="0.2">
      <c r="B40" s="56"/>
      <c r="C40" s="56"/>
      <c r="D40" s="57"/>
      <c r="E40" s="57"/>
      <c r="F40" s="57"/>
      <c r="G40" s="56"/>
      <c r="H40" s="56"/>
      <c r="I40" s="56"/>
    </row>
    <row r="41" spans="1:18" x14ac:dyDescent="0.2">
      <c r="B41" s="58"/>
      <c r="C41" s="56"/>
      <c r="D41" s="57"/>
      <c r="E41" s="57"/>
      <c r="F41" s="57"/>
    </row>
    <row r="42" spans="1:18" x14ac:dyDescent="0.2">
      <c r="B42" s="56"/>
      <c r="C42" s="56"/>
      <c r="D42" s="56"/>
      <c r="E42" s="56"/>
      <c r="F42" s="56"/>
    </row>
  </sheetData>
  <mergeCells count="45">
    <mergeCell ref="A9:C9"/>
    <mergeCell ref="J9:K9"/>
    <mergeCell ref="A1:R1"/>
    <mergeCell ref="N2:R2"/>
    <mergeCell ref="M3:R3"/>
    <mergeCell ref="D5:E5"/>
    <mergeCell ref="F5:G5"/>
    <mergeCell ref="H5:I5"/>
    <mergeCell ref="J5:L5"/>
    <mergeCell ref="M5:N5"/>
    <mergeCell ref="O5:O6"/>
    <mergeCell ref="A6:B6"/>
    <mergeCell ref="J6:K6"/>
    <mergeCell ref="A7:C7"/>
    <mergeCell ref="J7:K7"/>
    <mergeCell ref="A8:C8"/>
    <mergeCell ref="J8:K8"/>
    <mergeCell ref="B28:C28"/>
    <mergeCell ref="K28:L28"/>
    <mergeCell ref="J12:K12"/>
    <mergeCell ref="A13:B13"/>
    <mergeCell ref="J14:K14"/>
    <mergeCell ref="J15:K15"/>
    <mergeCell ref="A16:C16"/>
    <mergeCell ref="J19:K19"/>
    <mergeCell ref="A20:B20"/>
    <mergeCell ref="J21:K21"/>
    <mergeCell ref="J22:K22"/>
    <mergeCell ref="A23:C23"/>
    <mergeCell ref="J23:K23"/>
    <mergeCell ref="B29:C29"/>
    <mergeCell ref="K29:L29"/>
    <mergeCell ref="B30:C30"/>
    <mergeCell ref="K30:L30"/>
    <mergeCell ref="B31:C31"/>
    <mergeCell ref="K31:L31"/>
    <mergeCell ref="B36:C36"/>
    <mergeCell ref="B37:C37"/>
    <mergeCell ref="B38:C38"/>
    <mergeCell ref="B32:C32"/>
    <mergeCell ref="K32:L32"/>
    <mergeCell ref="A33:C33"/>
    <mergeCell ref="J33:L33"/>
    <mergeCell ref="A34:C34"/>
    <mergeCell ref="J34:L34"/>
  </mergeCells>
  <phoneticPr fontId="3"/>
  <pageMargins left="0.19685039370078741" right="0.15748031496062992" top="0.6692913385826772" bottom="0.70866141732283472" header="0.51181102362204722" footer="0.51181102362204722"/>
  <pageSetup paperSize="9" scale="90" orientation="landscape" horizontalDpi="300" verticalDpi="300" r:id="rId1"/>
  <headerFooter alignWithMargins="0"/>
  <colBreaks count="1" manualBreakCount="1">
    <brk id="18" max="1048575" man="1"/>
  </col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3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3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福岡県現況令２年９月末</vt:lpstr>
      <vt:lpstr>Sheet1</vt:lpstr>
      <vt:lpstr>Sheet2</vt:lpstr>
      <vt:lpstr>Sheet3</vt:lpstr>
      <vt:lpstr>福岡県現況令２年９月末!Print_Area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福岡県倉庫協会</dc:creator>
  <cp:lastModifiedBy>福岡県倉庫協会</cp:lastModifiedBy>
  <dcterms:created xsi:type="dcterms:W3CDTF">2022-08-03T04:22:19Z</dcterms:created>
  <dcterms:modified xsi:type="dcterms:W3CDTF">2022-08-03T05:35:55Z</dcterms:modified>
</cp:coreProperties>
</file>