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44" yWindow="12" windowWidth="11784" windowHeight="9564"/>
  </bookViews>
  <sheets>
    <sheet name="福岡県現況令２年１２月末" sheetId="4" r:id="rId1"/>
    <sheet name="Sheet1" sheetId="1" r:id="rId2"/>
    <sheet name="Sheet2" sheetId="2" r:id="rId3"/>
    <sheet name="Sheet3" sheetId="3" r:id="rId4"/>
  </sheets>
  <definedNames>
    <definedName name="_xlnm.Print_Area" localSheetId="0">福岡県現況令２年１２月末!$A$1:$R$39</definedName>
  </definedNames>
  <calcPr calcId="145621"/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N22" i="4"/>
  <c r="M22" i="4"/>
  <c r="O22" i="4" s="1"/>
  <c r="N21" i="4"/>
  <c r="M21" i="4"/>
  <c r="O21" i="4" s="1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<sst xmlns="http://schemas.openxmlformats.org/spreadsheetml/2006/main" count="111" uniqueCount="74">
  <si>
    <t>福岡県内統計【令和2年12月末】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3" eb="14">
      <t>ガツ</t>
    </rPh>
    <rPh sb="14" eb="15">
      <t>マツ</t>
    </rPh>
    <phoneticPr fontId="4"/>
  </si>
  <si>
    <t>令和３年３月２２日現在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</si>
  <si>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福 岡 県 倉 庫 協 会</t>
  </si>
  <si>
    <t>　　</t>
  </si>
  <si>
    <t>　○令和2年12月末現在　　倉庫現況及び利用率</t>
    <rPh sb="2" eb="4">
      <t>レイワ</t>
    </rPh>
    <rPh sb="5" eb="6">
      <t>ネン</t>
    </rPh>
    <phoneticPr fontId="4"/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</si>
  <si>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</si>
  <si>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</si>
  <si>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</si>
  <si>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</si>
  <si>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</si>
  <si>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</si>
  <si>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</si>
  <si>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</si>
  <si>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</si>
  <si>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</si>
  <si>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4"/>
  </si>
  <si>
    <t>令和2年12月　　　</t>
    <rPh sb="0" eb="2">
      <t>レイワ</t>
    </rPh>
    <phoneticPr fontId="4"/>
  </si>
  <si>
    <t>令和1年12月　　　</t>
    <rPh sb="0" eb="2">
      <t>レイワ</t>
    </rPh>
    <rPh sb="3" eb="4">
      <t>ネン</t>
    </rPh>
    <phoneticPr fontId="4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</si>
  <si>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</si>
  <si>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</si>
  <si>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</si>
  <si>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1年12月</t>
    <rPh sb="1" eb="2">
      <t>ネン</t>
    </rPh>
    <rPh sb="4" eb="5">
      <t>ガツ</t>
    </rPh>
    <phoneticPr fontId="4"/>
  </si>
  <si>
    <t>R1/7～R1/12月</t>
    <phoneticPr fontId="4"/>
  </si>
  <si>
    <r>
      <t>2年7月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</si>
  <si>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2年8月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</si>
  <si>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2年9月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3" eb="4">
      <t>ガツ</t>
    </rPh>
    <phoneticPr fontId="4"/>
  </si>
  <si>
    <r>
      <t>2年10月</t>
    </r>
    <r>
      <rPr>
        <sz val="11"/>
        <color indexed="8"/>
        <rFont val="ＭＳ Ｐゴシック"/>
        <family val="3"/>
        <charset val="128"/>
      </rPr>
      <t/>
    </r>
    <rPh sb="1" eb="2">
      <t>ネン</t>
    </rPh>
    <rPh sb="4" eb="5">
      <t>ガツ</t>
    </rPh>
    <phoneticPr fontId="4"/>
  </si>
  <si>
    <t>2年11月</t>
    <rPh sb="1" eb="2">
      <t>ネン</t>
    </rPh>
    <rPh sb="4" eb="5">
      <t>ガツ</t>
    </rPh>
    <phoneticPr fontId="4"/>
  </si>
  <si>
    <t>2年12月</t>
    <rPh sb="1" eb="2">
      <t>ネン</t>
    </rPh>
    <rPh sb="4" eb="5">
      <t>ガツ</t>
    </rPh>
    <phoneticPr fontId="1"/>
  </si>
  <si>
    <t>R2/7～R2/12月</t>
    <rPh sb="10" eb="11">
      <t>ガツ</t>
    </rPh>
    <phoneticPr fontId="8"/>
  </si>
  <si>
    <t>　　　　備　考 %</t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</si>
  <si>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</si>
  <si>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</si>
  <si>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</si>
  <si>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</si>
  <si>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</si>
  <si>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</si>
  <si>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</si>
  <si>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</si>
  <si>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</si>
  <si>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</si>
  <si>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</si>
  <si>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種別</t>
    <phoneticPr fontId="4"/>
  </si>
  <si>
    <t>R1/7～R1/12月</t>
  </si>
  <si>
    <t>　　　　　備　考 %</t>
    <phoneticPr fontId="4"/>
  </si>
  <si>
    <t>月別</t>
    <phoneticPr fontId="4"/>
  </si>
  <si>
    <t>　　　　　Ａ</t>
    <phoneticPr fontId="4"/>
  </si>
  <si>
    <t>平均　　Ｃ</t>
    <phoneticPr fontId="4"/>
  </si>
  <si>
    <t>　　　　Ｂ</t>
    <phoneticPr fontId="4"/>
  </si>
  <si>
    <t>　平均　Ｄ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</si>
  <si>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</si>
  <si>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</si>
  <si>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</si>
  <si>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令和2年</t>
    <rPh sb="0" eb="2">
      <t>レイワ</t>
    </rPh>
    <rPh sb="3" eb="4">
      <t>ネン</t>
    </rPh>
    <phoneticPr fontId="4"/>
  </si>
  <si>
    <t>順</t>
    <phoneticPr fontId="4"/>
  </si>
  <si>
    <t>　　　月別</t>
    <phoneticPr fontId="4"/>
  </si>
  <si>
    <t>令和１年</t>
    <rPh sb="0" eb="2">
      <t>レイワ</t>
    </rPh>
    <rPh sb="3" eb="4">
      <t>ネン</t>
    </rPh>
    <phoneticPr fontId="4"/>
  </si>
  <si>
    <t>位</t>
    <rPh sb="0" eb="1">
      <t>イ</t>
    </rPh>
    <phoneticPr fontId="4"/>
  </si>
  <si>
    <t>品目</t>
    <phoneticPr fontId="4"/>
  </si>
  <si>
    <t>７月</t>
    <rPh sb="1" eb="2">
      <t>ガツ</t>
    </rPh>
    <phoneticPr fontId="4"/>
  </si>
  <si>
    <t>８月</t>
  </si>
  <si>
    <t>９月</t>
  </si>
  <si>
    <t>１０月</t>
  </si>
  <si>
    <t>１１月</t>
  </si>
  <si>
    <t>１２月</t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</si>
  <si>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</si>
  <si>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</si>
  <si>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9">
      <t>ショクリョウコウギョウヒン</t>
    </rPh>
    <phoneticPr fontId="4"/>
  </si>
  <si>
    <t>鉄鋼</t>
    <rPh sb="0" eb="2">
      <t>テッコウ</t>
    </rPh>
    <phoneticPr fontId="4"/>
  </si>
  <si>
    <t>紙・パルプ</t>
    <rPh sb="0" eb="1">
      <t>カミ</t>
    </rPh>
    <phoneticPr fontId="4"/>
  </si>
  <si>
    <t>その他の日用品</t>
    <rPh sb="2" eb="3">
      <t>タ</t>
    </rPh>
    <rPh sb="4" eb="7">
      <t>ニチヨウヒン</t>
    </rPh>
    <phoneticPr fontId="4"/>
  </si>
  <si>
    <t>米</t>
    <rPh sb="0" eb="1">
      <t>コメ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</si>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</sst>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1" fillId="0" borderId="0" xfId="1"/>
    <xf numFmtId="0" fontId="0" fillId="0" borderId="0" xfId="1" applyFont="1" applyAlignment="1">
      <alignment horizontal="center"/>
    </xf>
    <xf numFmtId="0" fontId="0" fillId="0" borderId="0" xfId="1" applyFont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/>
    <xf numFmtId="0" fontId="1" fillId="0" borderId="9" xfId="1" applyFill="1" applyBorder="1"/>
    <xf numFmtId="0" fontId="1" fillId="0" borderId="10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1" fillId="0" borderId="10" xfId="1" applyNumberFormat="1" applyFill="1" applyBorder="1"/>
    <xf numFmtId="176" fontId="1" fillId="0" borderId="10" xfId="1" applyNumberFormat="1" applyFill="1" applyBorder="1"/>
    <xf numFmtId="0" fontId="0" fillId="0" borderId="10" xfId="1" applyFont="1" applyFill="1" applyBorder="1"/>
    <xf numFmtId="0" fontId="1" fillId="0" borderId="0" xfId="2"/>
    <xf numFmtId="178" fontId="1" fillId="0" borderId="10" xfId="1" applyNumberFormat="1" applyFill="1" applyBorder="1"/>
    <xf numFmtId="49" fontId="6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49" fontId="0" fillId="0" borderId="7" xfId="1" applyNumberFormat="1" applyFont="1" applyFill="1" applyBorder="1" applyAlignment="1">
      <alignment horizontal="center"/>
    </xf>
    <xf numFmtId="0" fontId="5" fillId="0" borderId="7" xfId="1" applyFont="1" applyFill="1" applyBorder="1" applyAlignment="1">
      <alignment vertical="center"/>
    </xf>
    <xf numFmtId="0" fontId="1" fillId="0" borderId="10" xfId="1" applyFill="1" applyBorder="1"/>
    <xf numFmtId="0" fontId="1" fillId="0" borderId="12" xfId="1" applyFill="1" applyBorder="1"/>
    <xf numFmtId="0" fontId="1" fillId="0" borderId="11" xfId="1" applyFill="1" applyBorder="1"/>
    <xf numFmtId="0" fontId="1" fillId="0" borderId="8" xfId="1" applyFill="1" applyBorder="1"/>
    <xf numFmtId="179" fontId="0" fillId="0" borderId="10" xfId="1" applyNumberFormat="1" applyFont="1" applyFill="1" applyBorder="1"/>
    <xf numFmtId="3" fontId="1" fillId="0" borderId="10" xfId="1" applyNumberFormat="1" applyFill="1" applyBorder="1"/>
    <xf numFmtId="179" fontId="1" fillId="0" borderId="10" xfId="1" applyNumberFormat="1" applyFill="1" applyBorder="1"/>
    <xf numFmtId="179" fontId="1" fillId="0" borderId="13" xfId="1" applyNumberFormat="1" applyFill="1" applyBorder="1"/>
    <xf numFmtId="179" fontId="1" fillId="0" borderId="10" xfId="1" applyNumberFormat="1" applyFill="1" applyBorder="1" applyAlignment="1">
      <alignment shrinkToFit="1"/>
    </xf>
    <xf numFmtId="179" fontId="1" fillId="0" borderId="10" xfId="1" applyNumberFormat="1" applyFont="1" applyFill="1" applyBorder="1" applyAlignment="1">
      <alignment shrinkToFit="1"/>
    </xf>
    <xf numFmtId="0" fontId="1" fillId="0" borderId="11" xfId="1" applyFill="1" applyBorder="1" applyAlignment="1">
      <alignment horizontal="center"/>
    </xf>
    <xf numFmtId="0" fontId="1" fillId="0" borderId="0" xfId="1" applyFill="1" applyBorder="1"/>
    <xf numFmtId="178" fontId="1" fillId="0" borderId="0" xfId="1" applyNumberFormat="1" applyFill="1" applyBorder="1"/>
    <xf numFmtId="0" fontId="1" fillId="0" borderId="0" xfId="1" applyFont="1" applyFill="1" applyBorder="1"/>
    <xf numFmtId="179" fontId="1" fillId="0" borderId="0" xfId="1" applyNumberFormat="1" applyFill="1"/>
    <xf numFmtId="0" fontId="1" fillId="0" borderId="7" xfId="1" applyFill="1" applyBorder="1"/>
    <xf numFmtId="0" fontId="0" fillId="0" borderId="3" xfId="1" applyFont="1" applyFill="1" applyBorder="1"/>
    <xf numFmtId="0" fontId="0" fillId="0" borderId="7" xfId="1" applyFont="1" applyFill="1" applyBorder="1"/>
    <xf numFmtId="0" fontId="1" fillId="0" borderId="14" xfId="1" applyFill="1" applyBorder="1"/>
    <xf numFmtId="0" fontId="1" fillId="0" borderId="13" xfId="1" applyFill="1" applyBorder="1"/>
    <xf numFmtId="0" fontId="1" fillId="0" borderId="15" xfId="1" applyFill="1" applyBorder="1"/>
    <xf numFmtId="0" fontId="1" fillId="0" borderId="16" xfId="1" applyFill="1" applyBorder="1"/>
    <xf numFmtId="0" fontId="0" fillId="0" borderId="16" xfId="1" applyFont="1" applyFill="1" applyBorder="1" applyAlignment="1">
      <alignment horizontal="center"/>
    </xf>
    <xf numFmtId="0" fontId="1" fillId="0" borderId="17" xfId="1" applyFill="1" applyBorder="1"/>
    <xf numFmtId="176" fontId="1" fillId="0" borderId="4" xfId="1" applyNumberFormat="1" applyFill="1" applyBorder="1"/>
    <xf numFmtId="176" fontId="1" fillId="0" borderId="5" xfId="1" applyNumberFormat="1" applyFill="1" applyBorder="1"/>
    <xf numFmtId="0" fontId="1" fillId="0" borderId="18" xfId="1" applyFill="1" applyBorder="1" applyAlignment="1">
      <alignment vertical="center"/>
    </xf>
    <xf numFmtId="176" fontId="0" fillId="0" borderId="5" xfId="1" applyNumberFormat="1" applyFont="1" applyFill="1" applyBorder="1"/>
    <xf numFmtId="176" fontId="1" fillId="0" borderId="10" xfId="1" applyNumberFormat="1" applyFont="1" applyFill="1" applyBorder="1"/>
    <xf numFmtId="176" fontId="1" fillId="0" borderId="5" xfId="1" applyNumberFormat="1" applyFill="1" applyBorder="1" applyAlignment="1">
      <alignment shrinkToFit="1"/>
    </xf>
    <xf numFmtId="176" fontId="1" fillId="0" borderId="19" xfId="1" applyNumberFormat="1" applyFill="1" applyBorder="1" applyAlignment="1">
      <alignment shrinkToFit="1"/>
    </xf>
    <xf numFmtId="176" fontId="1" fillId="0" borderId="10" xfId="1" applyNumberFormat="1" applyFill="1" applyBorder="1" applyAlignment="1">
      <alignment shrinkToFit="1"/>
    </xf>
    <xf numFmtId="178" fontId="1" fillId="0" borderId="5" xfId="1" applyNumberFormat="1" applyFill="1" applyBorder="1"/>
    <xf numFmtId="178" fontId="1" fillId="0" borderId="12" xfId="1" applyNumberFormat="1" applyFill="1" applyBorder="1"/>
    <xf numFmtId="178" fontId="1" fillId="0" borderId="0" xfId="1" applyNumberFormat="1"/>
    <xf numFmtId="176" fontId="1" fillId="0" borderId="0" xfId="1" applyNumberFormat="1" applyFill="1" applyBorder="1"/>
    <xf numFmtId="0" fontId="1" fillId="0" borderId="0" xfId="1" applyBorder="1"/>
    <xf numFmtId="176" fontId="1" fillId="0" borderId="0" xfId="1" applyNumberFormat="1" applyBorder="1"/>
    <xf numFmtId="0" fontId="5" fillId="0" borderId="0" xfId="1" applyFont="1" applyBorder="1"/>
    <xf numFmtId="0" fontId="0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0" fillId="0" borderId="4" xfId="1" applyFont="1" applyFill="1" applyBorder="1" applyAlignment="1">
      <alignment horizontal="left" vertical="center" shrinkToFit="1"/>
    </xf>
    <xf numFmtId="0" fontId="1" fillId="0" borderId="5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/>
    </xf>
    <xf numFmtId="0" fontId="1" fillId="0" borderId="8" xfId="1" applyFill="1" applyBorder="1" applyAlignment="1"/>
    <xf numFmtId="0" fontId="1" fillId="0" borderId="9" xfId="1" applyFill="1" applyBorder="1" applyAlignment="1"/>
    <xf numFmtId="179" fontId="1" fillId="0" borderId="10" xfId="1" applyNumberFormat="1" applyFill="1" applyBorder="1"/>
    <xf numFmtId="0" fontId="5" fillId="0" borderId="4" xfId="1" applyFont="1" applyFill="1" applyBorder="1" applyAlignment="1"/>
    <xf numFmtId="0" fontId="5" fillId="0" borderId="6" xfId="1" applyFont="1" applyFill="1" applyBorder="1" applyAlignment="1"/>
    <xf numFmtId="0" fontId="5" fillId="0" borderId="5" xfId="1" applyFont="1" applyFill="1" applyBorder="1" applyAlignment="1"/>
    <xf numFmtId="0" fontId="1" fillId="0" borderId="0" xfId="1" applyFill="1" applyBorder="1" applyAlignment="1"/>
    <xf numFmtId="49" fontId="0" fillId="0" borderId="1" xfId="1" applyNumberFormat="1" applyFont="1" applyFill="1" applyBorder="1" applyAlignment="1">
      <alignment horizontal="center"/>
    </xf>
    <xf numFmtId="49" fontId="1" fillId="0" borderId="3" xfId="1" applyNumberFormat="1" applyFill="1" applyBorder="1" applyAlignment="1">
      <alignment horizontal="center"/>
    </xf>
    <xf numFmtId="179" fontId="1" fillId="0" borderId="4" xfId="1" applyNumberFormat="1" applyFill="1" applyBorder="1"/>
    <xf numFmtId="179" fontId="1" fillId="0" borderId="5" xfId="1" applyNumberFormat="1" applyFill="1" applyBorder="1"/>
    <xf numFmtId="179" fontId="1" fillId="0" borderId="10" xfId="1" applyNumberFormat="1" applyFont="1" applyFill="1" applyBorder="1" applyAlignment="1">
      <alignment shrinkToFit="1"/>
    </xf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0" fillId="0" borderId="4" xfId="1" applyFont="1" applyFill="1" applyBorder="1" applyAlignment="1">
      <alignment horizontal="left" vertical="center"/>
    </xf>
    <xf numFmtId="0" fontId="1" fillId="0" borderId="6" xfId="1" applyFill="1" applyBorder="1" applyAlignment="1">
      <alignment horizontal="left" vertical="center"/>
    </xf>
    <xf numFmtId="0" fontId="1" fillId="0" borderId="5" xfId="1" applyFill="1" applyBorder="1" applyAlignment="1">
      <alignment horizontal="left" vertical="center"/>
    </xf>
    <xf numFmtId="176" fontId="1" fillId="0" borderId="4" xfId="1" applyNumberFormat="1" applyFill="1" applyBorder="1" applyAlignment="1"/>
    <xf numFmtId="176" fontId="1" fillId="0" borderId="5" xfId="1" applyNumberFormat="1" applyFill="1" applyBorder="1" applyAlignment="1"/>
    <xf numFmtId="0" fontId="1" fillId="0" borderId="4" xfId="2" applyFill="1" applyBorder="1" applyAlignment="1">
      <alignment horizontal="left" vertical="center"/>
    </xf>
    <xf numFmtId="0" fontId="1" fillId="0" borderId="6" xfId="2" applyFill="1" applyBorder="1" applyAlignment="1">
      <alignment horizontal="left" vertical="center"/>
    </xf>
    <xf numFmtId="0" fontId="1" fillId="0" borderId="5" xfId="2" applyFill="1" applyBorder="1" applyAlignment="1">
      <alignment horizontal="left" vertical="center"/>
    </xf>
    <xf numFmtId="0" fontId="1" fillId="0" borderId="6" xfId="1" applyFill="1" applyBorder="1" applyAlignment="1">
      <alignment horizontal="center"/>
    </xf>
    <xf numFmtId="178" fontId="1" fillId="0" borderId="10" xfId="1" applyNumberFormat="1" applyFill="1" applyBorder="1" applyAlignment="1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" fillId="0" borderId="4" xfId="1" applyFill="1" applyBorder="1" applyAlignment="1"/>
    <xf numFmtId="0" fontId="1" fillId="0" borderId="5" xfId="1" applyFill="1" applyBorder="1" applyAlignment="1"/>
    <xf numFmtId="0" fontId="1" fillId="0" borderId="4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7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D2" sqref="D2"/>
    </sheetView>
  </sheetViews>
  <sheetFormatPr defaultColWidth="9" defaultRowHeight="13.2" x14ac:dyDescent="0.2"/>
  <cols>
    <col min="1" max="1" width="3.109375" style="1" customWidth="1"/>
    <col min="2" max="2" width="5.44140625" style="1" customWidth="1"/>
    <col min="3" max="3" width="9.33203125" style="1" customWidth="1"/>
    <col min="4" max="4" width="10.21875" style="1" customWidth="1"/>
    <col min="5" max="9" width="10.109375" style="1" customWidth="1"/>
    <col min="10" max="10" width="2.88671875" style="1" customWidth="1"/>
    <col min="11" max="11" width="7.109375" style="1" customWidth="1"/>
    <col min="12" max="12" width="10" style="1" customWidth="1"/>
    <col min="13" max="18" width="10.109375" style="1" customWidth="1"/>
    <col min="19" max="16384" width="9" style="1"/>
  </cols>
  <sheetData>
    <row r="1" spans="1:26" ht="2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26" x14ac:dyDescent="0.2">
      <c r="E2" s="2"/>
      <c r="N2" s="94" t="s">
        <v>1</v>
      </c>
      <c r="O2" s="95"/>
      <c r="P2" s="95"/>
      <c r="Q2" s="95"/>
      <c r="R2" s="95"/>
    </row>
    <row r="3" spans="1:26" x14ac:dyDescent="0.2">
      <c r="M3" s="95" t="s">
        <v>2</v>
      </c>
      <c r="N3" s="95"/>
      <c r="O3" s="95"/>
      <c r="P3" s="95"/>
      <c r="Q3" s="95"/>
      <c r="R3" s="95"/>
      <c r="Z3" s="1" t="s">
        <v>3</v>
      </c>
    </row>
    <row r="4" spans="1:26" x14ac:dyDescent="0.2">
      <c r="A4" s="3" t="s">
        <v>4</v>
      </c>
    </row>
    <row r="5" spans="1:26" x14ac:dyDescent="0.2">
      <c r="A5" s="4"/>
      <c r="B5" s="5"/>
      <c r="C5" s="6" t="s">
        <v>5</v>
      </c>
      <c r="D5" s="80" t="s">
        <v>6</v>
      </c>
      <c r="E5" s="81"/>
      <c r="F5" s="96" t="s">
        <v>7</v>
      </c>
      <c r="G5" s="97"/>
      <c r="H5" s="80" t="s">
        <v>8</v>
      </c>
      <c r="I5" s="81"/>
      <c r="J5" s="98" t="s">
        <v>9</v>
      </c>
      <c r="K5" s="99"/>
      <c r="L5" s="100"/>
      <c r="M5" s="80" t="s">
        <v>10</v>
      </c>
      <c r="N5" s="97"/>
      <c r="O5" s="101" t="s">
        <v>11</v>
      </c>
      <c r="P5" s="7"/>
      <c r="Q5" s="7"/>
      <c r="R5" s="7"/>
    </row>
    <row r="6" spans="1:26" x14ac:dyDescent="0.2">
      <c r="A6" s="68" t="s">
        <v>12</v>
      </c>
      <c r="B6" s="69"/>
      <c r="C6" s="8"/>
      <c r="D6" s="9" t="s">
        <v>13</v>
      </c>
      <c r="E6" s="9" t="s">
        <v>14</v>
      </c>
      <c r="F6" s="9" t="s">
        <v>13</v>
      </c>
      <c r="G6" s="9" t="s">
        <v>14</v>
      </c>
      <c r="H6" s="9" t="s">
        <v>15</v>
      </c>
      <c r="I6" s="9" t="s">
        <v>14</v>
      </c>
      <c r="J6" s="80" t="s">
        <v>13</v>
      </c>
      <c r="K6" s="81"/>
      <c r="L6" s="9" t="s">
        <v>14</v>
      </c>
      <c r="M6" s="9" t="s">
        <v>15</v>
      </c>
      <c r="N6" s="9" t="s">
        <v>14</v>
      </c>
      <c r="O6" s="102"/>
      <c r="P6" s="7"/>
      <c r="Q6" s="7"/>
      <c r="R6" s="7"/>
    </row>
    <row r="7" spans="1:26" x14ac:dyDescent="0.2">
      <c r="A7" s="82" t="s">
        <v>16</v>
      </c>
      <c r="B7" s="83"/>
      <c r="C7" s="84"/>
      <c r="D7" s="10">
        <v>1774152</v>
      </c>
      <c r="E7" s="11">
        <v>75.5</v>
      </c>
      <c r="F7" s="12">
        <v>159948</v>
      </c>
      <c r="G7" s="11">
        <v>38.5</v>
      </c>
      <c r="H7" s="12">
        <v>601947</v>
      </c>
      <c r="I7" s="11">
        <v>67.3</v>
      </c>
      <c r="J7" s="85">
        <v>14611</v>
      </c>
      <c r="K7" s="86"/>
      <c r="L7" s="11">
        <v>69.900000000000006</v>
      </c>
      <c r="M7" s="12">
        <v>0</v>
      </c>
      <c r="N7" s="11">
        <v>0</v>
      </c>
      <c r="O7" s="13">
        <v>172</v>
      </c>
      <c r="P7" s="7"/>
      <c r="Q7" s="7"/>
      <c r="R7" s="7"/>
    </row>
    <row r="8" spans="1:26" x14ac:dyDescent="0.2">
      <c r="A8" s="87" t="s">
        <v>17</v>
      </c>
      <c r="B8" s="88"/>
      <c r="C8" s="89"/>
      <c r="D8" s="10">
        <v>1734323</v>
      </c>
      <c r="E8" s="11">
        <v>76.400000000000006</v>
      </c>
      <c r="F8" s="12">
        <v>160608</v>
      </c>
      <c r="G8" s="11">
        <v>41.1</v>
      </c>
      <c r="H8" s="12">
        <v>601947</v>
      </c>
      <c r="I8" s="11">
        <v>67.5</v>
      </c>
      <c r="J8" s="85">
        <v>13940</v>
      </c>
      <c r="K8" s="86"/>
      <c r="L8" s="11">
        <v>76.7</v>
      </c>
      <c r="M8" s="12">
        <v>0</v>
      </c>
      <c r="N8" s="11">
        <v>0</v>
      </c>
      <c r="O8" s="13">
        <v>172</v>
      </c>
      <c r="P8" s="7"/>
      <c r="Q8" s="7"/>
      <c r="R8" s="14"/>
    </row>
    <row r="9" spans="1:26" x14ac:dyDescent="0.2">
      <c r="A9" s="80" t="s">
        <v>18</v>
      </c>
      <c r="B9" s="90"/>
      <c r="C9" s="81"/>
      <c r="D9" s="15">
        <f>SUM(D7/D8*100)</f>
        <v>102.29651570093921</v>
      </c>
      <c r="E9" s="15"/>
      <c r="F9" s="15">
        <f>SUM(F7/F8*100)</f>
        <v>99.589061566049011</v>
      </c>
      <c r="G9" s="15"/>
      <c r="H9" s="15">
        <f>SUM(H7/H8*100)</f>
        <v>100</v>
      </c>
      <c r="I9" s="15"/>
      <c r="J9" s="91">
        <f>SUM(J7/J8)*100</f>
        <v>104.81348637015782</v>
      </c>
      <c r="K9" s="91"/>
      <c r="L9" s="15"/>
      <c r="M9" s="15" t="e">
        <f>SUM(M7/M8*100)</f>
        <v>#DIV/0!</v>
      </c>
      <c r="N9" s="15"/>
      <c r="O9" s="11">
        <f>SUM(O7/O8)*100</f>
        <v>100</v>
      </c>
      <c r="P9" s="7"/>
      <c r="Q9" s="7"/>
      <c r="R9" s="7"/>
    </row>
    <row r="10" spans="1:26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6" x14ac:dyDescent="0.2">
      <c r="A11" s="7" t="s">
        <v>19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6" x14ac:dyDescent="0.2">
      <c r="A12" s="4"/>
      <c r="B12" s="5"/>
      <c r="C12" s="6" t="s">
        <v>20</v>
      </c>
      <c r="D12" s="16" t="s">
        <v>21</v>
      </c>
      <c r="E12" s="17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75" t="s">
        <v>27</v>
      </c>
      <c r="K12" s="76"/>
      <c r="L12" s="18" t="s">
        <v>28</v>
      </c>
      <c r="M12" s="19" t="s">
        <v>29</v>
      </c>
      <c r="N12" s="20" t="s">
        <v>30</v>
      </c>
      <c r="O12" s="20"/>
      <c r="P12" s="7"/>
      <c r="Q12" s="7"/>
      <c r="R12" s="7"/>
    </row>
    <row r="13" spans="1:26" x14ac:dyDescent="0.2">
      <c r="A13" s="68" t="s">
        <v>12</v>
      </c>
      <c r="B13" s="69"/>
      <c r="C13" s="21"/>
      <c r="D13" s="22" t="s">
        <v>31</v>
      </c>
      <c r="E13" s="22" t="s">
        <v>32</v>
      </c>
      <c r="F13" s="22"/>
      <c r="G13" s="22"/>
      <c r="H13" s="22"/>
      <c r="I13" s="22"/>
      <c r="J13" s="23"/>
      <c r="K13" s="21"/>
      <c r="L13" s="22" t="s">
        <v>33</v>
      </c>
      <c r="M13" s="22" t="s">
        <v>34</v>
      </c>
      <c r="N13" s="9" t="s">
        <v>35</v>
      </c>
      <c r="O13" s="9" t="s">
        <v>36</v>
      </c>
      <c r="P13" s="7"/>
      <c r="Q13" s="7"/>
      <c r="R13" s="7"/>
    </row>
    <row r="14" spans="1:26" x14ac:dyDescent="0.2">
      <c r="A14" s="20" t="s">
        <v>37</v>
      </c>
      <c r="B14" s="20"/>
      <c r="C14" s="20" t="s">
        <v>38</v>
      </c>
      <c r="D14" s="24">
        <v>748952</v>
      </c>
      <c r="E14" s="25">
        <v>748018</v>
      </c>
      <c r="F14" s="26">
        <v>671254</v>
      </c>
      <c r="G14" s="26">
        <v>624020</v>
      </c>
      <c r="H14" s="26">
        <v>761542</v>
      </c>
      <c r="I14" s="26">
        <v>716857</v>
      </c>
      <c r="J14" s="77">
        <v>715040</v>
      </c>
      <c r="K14" s="78"/>
      <c r="L14" s="26">
        <v>753556</v>
      </c>
      <c r="M14" s="27">
        <f>SUM(F14:L14)/6</f>
        <v>707044.83333333337</v>
      </c>
      <c r="N14" s="15">
        <f>SUM(L14/D14)*100</f>
        <v>100.6147256432989</v>
      </c>
      <c r="O14" s="15">
        <f>SUM(M14/E14)*100</f>
        <v>94.522435734612458</v>
      </c>
      <c r="P14" s="7"/>
      <c r="Q14" s="7"/>
      <c r="R14" s="7"/>
    </row>
    <row r="15" spans="1:26" x14ac:dyDescent="0.2">
      <c r="A15" s="20" t="s">
        <v>39</v>
      </c>
      <c r="B15" s="20"/>
      <c r="C15" s="20" t="s">
        <v>38</v>
      </c>
      <c r="D15" s="26">
        <v>1042813</v>
      </c>
      <c r="E15" s="25">
        <v>1019901</v>
      </c>
      <c r="F15" s="28">
        <v>1036236</v>
      </c>
      <c r="G15" s="29">
        <v>984469</v>
      </c>
      <c r="H15" s="28">
        <v>999030</v>
      </c>
      <c r="I15" s="29">
        <v>977616</v>
      </c>
      <c r="J15" s="79">
        <v>997990</v>
      </c>
      <c r="K15" s="79"/>
      <c r="L15" s="29">
        <v>985236</v>
      </c>
      <c r="M15" s="26">
        <f>SUM(F15:L15)/6</f>
        <v>996762.83333333337</v>
      </c>
      <c r="N15" s="15">
        <f>SUM(L15/D15)*100</f>
        <v>94.478684097724141</v>
      </c>
      <c r="O15" s="15">
        <f>SUM(M15/E15)*100</f>
        <v>97.73133209334371</v>
      </c>
      <c r="P15" s="7"/>
      <c r="Q15" s="7"/>
      <c r="R15" s="7"/>
    </row>
    <row r="16" spans="1:26" x14ac:dyDescent="0.2">
      <c r="A16" s="71" t="s">
        <v>40</v>
      </c>
      <c r="B16" s="72"/>
      <c r="C16" s="73"/>
      <c r="D16" s="15">
        <v>107.3</v>
      </c>
      <c r="E16" s="15">
        <v>108.7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">
      <c r="A18" s="7" t="s">
        <v>41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">
      <c r="A19" s="4"/>
      <c r="B19" s="5"/>
      <c r="C19" s="6" t="s">
        <v>42</v>
      </c>
      <c r="D19" s="16" t="s">
        <v>21</v>
      </c>
      <c r="E19" s="17" t="s">
        <v>43</v>
      </c>
      <c r="F19" s="18" t="s">
        <v>23</v>
      </c>
      <c r="G19" s="18" t="s">
        <v>24</v>
      </c>
      <c r="H19" s="18" t="s">
        <v>25</v>
      </c>
      <c r="I19" s="18" t="s">
        <v>26</v>
      </c>
      <c r="J19" s="75" t="s">
        <v>27</v>
      </c>
      <c r="K19" s="76"/>
      <c r="L19" s="18" t="s">
        <v>28</v>
      </c>
      <c r="M19" s="19" t="s">
        <v>29</v>
      </c>
      <c r="N19" s="20" t="s">
        <v>44</v>
      </c>
      <c r="O19" s="20"/>
      <c r="P19" s="7"/>
      <c r="Q19" s="7"/>
      <c r="R19" s="7"/>
    </row>
    <row r="20" spans="1:18" x14ac:dyDescent="0.2">
      <c r="A20" s="68" t="s">
        <v>45</v>
      </c>
      <c r="B20" s="69"/>
      <c r="C20" s="21"/>
      <c r="D20" s="22" t="s">
        <v>46</v>
      </c>
      <c r="E20" s="22" t="s">
        <v>47</v>
      </c>
      <c r="F20" s="22"/>
      <c r="G20" s="22"/>
      <c r="H20" s="22"/>
      <c r="I20" s="22"/>
      <c r="J20" s="23"/>
      <c r="K20" s="21"/>
      <c r="L20" s="22" t="s">
        <v>48</v>
      </c>
      <c r="M20" s="22" t="s">
        <v>49</v>
      </c>
      <c r="N20" s="30" t="s">
        <v>35</v>
      </c>
      <c r="O20" s="30" t="s">
        <v>36</v>
      </c>
      <c r="P20" s="7"/>
      <c r="Q20" s="7"/>
      <c r="R20" s="7"/>
    </row>
    <row r="21" spans="1:18" x14ac:dyDescent="0.2">
      <c r="A21" s="20" t="s">
        <v>37</v>
      </c>
      <c r="B21" s="20"/>
      <c r="C21" s="20" t="s">
        <v>38</v>
      </c>
      <c r="D21" s="24">
        <v>85040</v>
      </c>
      <c r="E21" s="25">
        <v>109901</v>
      </c>
      <c r="F21" s="26">
        <v>102128</v>
      </c>
      <c r="G21" s="26">
        <v>138034</v>
      </c>
      <c r="H21" s="26">
        <v>109691</v>
      </c>
      <c r="I21" s="26">
        <v>61125</v>
      </c>
      <c r="J21" s="70">
        <v>87130</v>
      </c>
      <c r="K21" s="70"/>
      <c r="L21" s="26">
        <v>92693</v>
      </c>
      <c r="M21" s="26">
        <f>SUM(F21:L21)/6</f>
        <v>98466.833333333328</v>
      </c>
      <c r="N21" s="15">
        <f>SUM(L21/D21)*100</f>
        <v>108.99929444967074</v>
      </c>
      <c r="O21" s="15">
        <f>SUM(M21/E21)*100</f>
        <v>89.595939375741196</v>
      </c>
      <c r="P21" s="7"/>
      <c r="Q21" s="7"/>
      <c r="R21" s="7"/>
    </row>
    <row r="22" spans="1:18" x14ac:dyDescent="0.2">
      <c r="A22" s="20" t="s">
        <v>39</v>
      </c>
      <c r="B22" s="20"/>
      <c r="C22" s="20" t="s">
        <v>38</v>
      </c>
      <c r="D22" s="26">
        <v>297860</v>
      </c>
      <c r="E22" s="25">
        <v>305341</v>
      </c>
      <c r="F22" s="26">
        <v>283602</v>
      </c>
      <c r="G22" s="26">
        <v>320095</v>
      </c>
      <c r="H22" s="26">
        <v>325874</v>
      </c>
      <c r="I22" s="26">
        <v>282458</v>
      </c>
      <c r="J22" s="70">
        <v>277354</v>
      </c>
      <c r="K22" s="70"/>
      <c r="L22" s="26">
        <v>260488</v>
      </c>
      <c r="M22" s="26">
        <f>SUM(F22:L22)/6</f>
        <v>291645.16666666669</v>
      </c>
      <c r="N22" s="15">
        <f>SUM(L22/D22)*100</f>
        <v>87.453165916873701</v>
      </c>
      <c r="O22" s="15">
        <f>SUM(M22/E22)*100</f>
        <v>95.514577690734853</v>
      </c>
      <c r="P22" s="7"/>
      <c r="Q22" s="7"/>
      <c r="R22" s="7"/>
    </row>
    <row r="23" spans="1:18" x14ac:dyDescent="0.2">
      <c r="A23" s="71" t="s">
        <v>40</v>
      </c>
      <c r="B23" s="72"/>
      <c r="C23" s="73"/>
      <c r="D23" s="15">
        <v>118.6</v>
      </c>
      <c r="E23" s="15">
        <v>121</v>
      </c>
      <c r="F23" s="31"/>
      <c r="G23" s="32"/>
      <c r="H23" s="32"/>
      <c r="I23" s="33"/>
      <c r="J23" s="74"/>
      <c r="K23" s="74"/>
      <c r="L23" s="7"/>
      <c r="M23" s="34"/>
      <c r="N23" s="7"/>
      <c r="O23" s="7"/>
      <c r="P23" s="7"/>
      <c r="Q23" s="7"/>
      <c r="R23" s="7"/>
    </row>
    <row r="24" spans="1:18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">
      <c r="A25" s="7" t="s">
        <v>50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">
      <c r="A26" s="35" t="s">
        <v>51</v>
      </c>
      <c r="B26" s="4"/>
      <c r="C26" s="6" t="s">
        <v>52</v>
      </c>
      <c r="D26" s="35" t="s">
        <v>53</v>
      </c>
      <c r="E26" s="35"/>
      <c r="F26" s="35"/>
      <c r="G26" s="36"/>
      <c r="H26" s="37"/>
      <c r="I26" s="4"/>
      <c r="J26" s="38" t="s">
        <v>54</v>
      </c>
      <c r="K26" s="4"/>
      <c r="L26" s="5" t="s">
        <v>55</v>
      </c>
      <c r="M26" s="37" t="s">
        <v>56</v>
      </c>
      <c r="N26" s="35"/>
      <c r="O26" s="35"/>
      <c r="P26" s="37"/>
      <c r="Q26" s="37"/>
      <c r="R26" s="35"/>
    </row>
    <row r="27" spans="1:18" x14ac:dyDescent="0.2">
      <c r="A27" s="39" t="s">
        <v>57</v>
      </c>
      <c r="B27" s="40" t="s">
        <v>58</v>
      </c>
      <c r="C27" s="41"/>
      <c r="D27" s="42" t="s">
        <v>59</v>
      </c>
      <c r="E27" s="42" t="s">
        <v>60</v>
      </c>
      <c r="F27" s="42" t="s">
        <v>61</v>
      </c>
      <c r="G27" s="42" t="s">
        <v>62</v>
      </c>
      <c r="H27" s="42" t="s">
        <v>63</v>
      </c>
      <c r="I27" s="42" t="s">
        <v>64</v>
      </c>
      <c r="J27" s="43" t="s">
        <v>57</v>
      </c>
      <c r="K27" s="40" t="s">
        <v>65</v>
      </c>
      <c r="L27" s="21"/>
      <c r="M27" s="42" t="s">
        <v>59</v>
      </c>
      <c r="N27" s="42" t="s">
        <v>60</v>
      </c>
      <c r="O27" s="42" t="s">
        <v>61</v>
      </c>
      <c r="P27" s="42" t="s">
        <v>62</v>
      </c>
      <c r="Q27" s="42" t="s">
        <v>63</v>
      </c>
      <c r="R27" s="42" t="s">
        <v>64</v>
      </c>
    </row>
    <row r="28" spans="1:18" x14ac:dyDescent="0.2">
      <c r="A28" s="20">
        <v>1</v>
      </c>
      <c r="B28" s="62" t="s">
        <v>66</v>
      </c>
      <c r="C28" s="63"/>
      <c r="D28" s="12">
        <v>121284</v>
      </c>
      <c r="E28" s="12">
        <v>116367</v>
      </c>
      <c r="F28" s="44">
        <v>157867</v>
      </c>
      <c r="G28" s="12">
        <v>139806</v>
      </c>
      <c r="H28" s="45">
        <v>155470</v>
      </c>
      <c r="I28" s="44">
        <v>157375</v>
      </c>
      <c r="J28" s="46">
        <v>1</v>
      </c>
      <c r="K28" s="62" t="s">
        <v>66</v>
      </c>
      <c r="L28" s="63"/>
      <c r="M28" s="12">
        <v>121993</v>
      </c>
      <c r="N28" s="12">
        <v>126981</v>
      </c>
      <c r="O28" s="44">
        <v>125957</v>
      </c>
      <c r="P28" s="12">
        <v>155245</v>
      </c>
      <c r="Q28" s="45">
        <v>154833</v>
      </c>
      <c r="R28" s="12">
        <v>138339</v>
      </c>
    </row>
    <row r="29" spans="1:18" x14ac:dyDescent="0.2">
      <c r="A29" s="20">
        <v>2</v>
      </c>
      <c r="B29" s="62" t="s">
        <v>67</v>
      </c>
      <c r="C29" s="63"/>
      <c r="D29" s="12">
        <v>113592</v>
      </c>
      <c r="E29" s="12">
        <v>110490</v>
      </c>
      <c r="F29" s="44">
        <v>109545</v>
      </c>
      <c r="G29" s="12">
        <v>110318</v>
      </c>
      <c r="H29" s="45">
        <v>105899</v>
      </c>
      <c r="I29" s="44">
        <v>105318</v>
      </c>
      <c r="J29" s="46">
        <v>2</v>
      </c>
      <c r="K29" s="62" t="s">
        <v>68</v>
      </c>
      <c r="L29" s="63"/>
      <c r="M29" s="12">
        <v>112661</v>
      </c>
      <c r="N29" s="12">
        <v>119371</v>
      </c>
      <c r="O29" s="44">
        <v>109343</v>
      </c>
      <c r="P29" s="12">
        <v>109135</v>
      </c>
      <c r="Q29" s="45">
        <v>117203</v>
      </c>
      <c r="R29" s="12">
        <v>108107</v>
      </c>
    </row>
    <row r="30" spans="1:18" x14ac:dyDescent="0.2">
      <c r="A30" s="20">
        <v>3</v>
      </c>
      <c r="B30" s="62" t="s">
        <v>68</v>
      </c>
      <c r="C30" s="63"/>
      <c r="D30" s="12">
        <v>118048</v>
      </c>
      <c r="E30" s="12">
        <v>105432</v>
      </c>
      <c r="F30" s="44">
        <v>101991</v>
      </c>
      <c r="G30" s="12">
        <v>92910</v>
      </c>
      <c r="H30" s="47">
        <v>101930</v>
      </c>
      <c r="I30" s="44">
        <v>95320</v>
      </c>
      <c r="J30" s="46">
        <v>3</v>
      </c>
      <c r="K30" s="62" t="s">
        <v>67</v>
      </c>
      <c r="L30" s="63"/>
      <c r="M30" s="12">
        <v>106765</v>
      </c>
      <c r="N30" s="12">
        <v>94868</v>
      </c>
      <c r="O30" s="44">
        <v>99975</v>
      </c>
      <c r="P30" s="12">
        <v>100670</v>
      </c>
      <c r="Q30" s="45">
        <v>105845</v>
      </c>
      <c r="R30" s="12">
        <v>96252</v>
      </c>
    </row>
    <row r="31" spans="1:18" x14ac:dyDescent="0.2">
      <c r="A31" s="20">
        <v>4</v>
      </c>
      <c r="B31" s="62" t="s">
        <v>69</v>
      </c>
      <c r="C31" s="63"/>
      <c r="D31" s="12">
        <v>71135</v>
      </c>
      <c r="E31" s="12">
        <v>74484</v>
      </c>
      <c r="F31" s="44">
        <v>71239</v>
      </c>
      <c r="G31" s="12">
        <v>73778</v>
      </c>
      <c r="H31" s="45">
        <v>68575</v>
      </c>
      <c r="I31" s="44">
        <v>67610</v>
      </c>
      <c r="J31" s="46">
        <v>4</v>
      </c>
      <c r="K31" s="62" t="s">
        <v>70</v>
      </c>
      <c r="L31" s="63"/>
      <c r="M31" s="12">
        <v>45656</v>
      </c>
      <c r="N31" s="12">
        <v>46868</v>
      </c>
      <c r="O31" s="44">
        <v>47107</v>
      </c>
      <c r="P31" s="12">
        <v>47224</v>
      </c>
      <c r="Q31" s="45">
        <v>71404</v>
      </c>
      <c r="R31" s="12">
        <v>87727</v>
      </c>
    </row>
    <row r="32" spans="1:18" x14ac:dyDescent="0.2">
      <c r="A32" s="20">
        <v>5</v>
      </c>
      <c r="B32" s="62" t="s">
        <v>71</v>
      </c>
      <c r="C32" s="63"/>
      <c r="D32" s="12">
        <v>66631</v>
      </c>
      <c r="E32" s="12">
        <v>60909</v>
      </c>
      <c r="F32" s="44">
        <v>59628</v>
      </c>
      <c r="G32" s="12">
        <v>56127</v>
      </c>
      <c r="H32" s="45">
        <v>61700</v>
      </c>
      <c r="I32" s="44">
        <v>66531</v>
      </c>
      <c r="J32" s="46">
        <v>5</v>
      </c>
      <c r="K32" s="62" t="s">
        <v>69</v>
      </c>
      <c r="L32" s="63"/>
      <c r="M32" s="12">
        <v>73929</v>
      </c>
      <c r="N32" s="12">
        <v>75437</v>
      </c>
      <c r="O32" s="44">
        <v>74702</v>
      </c>
      <c r="P32" s="12">
        <v>80111</v>
      </c>
      <c r="Q32" s="45">
        <v>78057</v>
      </c>
      <c r="R32" s="12">
        <v>79164</v>
      </c>
    </row>
    <row r="33" spans="1:18" x14ac:dyDescent="0.2">
      <c r="A33" s="64" t="s">
        <v>72</v>
      </c>
      <c r="B33" s="65"/>
      <c r="C33" s="66"/>
      <c r="D33" s="12">
        <v>1036236</v>
      </c>
      <c r="E33" s="48">
        <v>984469</v>
      </c>
      <c r="F33" s="44">
        <v>999030</v>
      </c>
      <c r="G33" s="12">
        <v>977616</v>
      </c>
      <c r="H33" s="49">
        <v>997990</v>
      </c>
      <c r="I33" s="50">
        <v>985236</v>
      </c>
      <c r="J33" s="67" t="s">
        <v>72</v>
      </c>
      <c r="K33" s="65"/>
      <c r="L33" s="66"/>
      <c r="M33" s="12">
        <v>1001222</v>
      </c>
      <c r="N33" s="48">
        <v>999369</v>
      </c>
      <c r="O33" s="44">
        <v>992143</v>
      </c>
      <c r="P33" s="12">
        <v>1031945</v>
      </c>
      <c r="Q33" s="49">
        <v>1051912</v>
      </c>
      <c r="R33" s="51">
        <v>1042813</v>
      </c>
    </row>
    <row r="34" spans="1:18" x14ac:dyDescent="0.2">
      <c r="A34" s="64" t="s">
        <v>73</v>
      </c>
      <c r="B34" s="65"/>
      <c r="C34" s="66"/>
      <c r="D34" s="52">
        <f>D33/M33*100</f>
        <v>103.49712651140305</v>
      </c>
      <c r="E34" s="15">
        <f t="shared" ref="E34:I34" si="0">E33/N33*100</f>
        <v>98.509059216365529</v>
      </c>
      <c r="F34" s="15">
        <f t="shared" si="0"/>
        <v>100.6941539677244</v>
      </c>
      <c r="G34" s="53">
        <f t="shared" si="0"/>
        <v>94.735281434572585</v>
      </c>
      <c r="H34" s="15">
        <f t="shared" si="0"/>
        <v>94.873905802006249</v>
      </c>
      <c r="I34" s="15">
        <f t="shared" si="0"/>
        <v>94.478684097724141</v>
      </c>
      <c r="J34" s="67" t="s">
        <v>73</v>
      </c>
      <c r="K34" s="65"/>
      <c r="L34" s="66"/>
      <c r="M34" s="52">
        <v>109.95612614146162</v>
      </c>
      <c r="N34" s="15">
        <v>110.00899340960302</v>
      </c>
      <c r="O34" s="15">
        <v>110.25722236298736</v>
      </c>
      <c r="P34" s="53">
        <v>106.72981850826785</v>
      </c>
      <c r="Q34" s="15">
        <v>108.06208542344467</v>
      </c>
      <c r="R34" s="15">
        <v>107.27072043714227</v>
      </c>
    </row>
    <row r="35" spans="1:18" x14ac:dyDescent="0.2">
      <c r="D35" s="54"/>
      <c r="E35" s="54"/>
      <c r="F35" s="54"/>
      <c r="G35" s="54"/>
      <c r="H35" s="54"/>
      <c r="I35" s="54"/>
      <c r="M35" s="54"/>
      <c r="N35" s="54"/>
      <c r="O35" s="54"/>
      <c r="P35" s="54"/>
      <c r="Q35" s="54"/>
      <c r="R35" s="54"/>
    </row>
    <row r="36" spans="1:18" x14ac:dyDescent="0.2">
      <c r="B36" s="59"/>
      <c r="C36" s="60"/>
      <c r="D36" s="55"/>
      <c r="E36" s="55"/>
      <c r="F36" s="55"/>
      <c r="G36" s="56"/>
      <c r="H36" s="56"/>
      <c r="I36" s="56"/>
    </row>
    <row r="37" spans="1:18" x14ac:dyDescent="0.2">
      <c r="B37" s="61"/>
      <c r="C37" s="61"/>
      <c r="D37" s="55"/>
      <c r="E37" s="55"/>
      <c r="F37" s="55"/>
      <c r="G37" s="56"/>
      <c r="H37" s="56"/>
      <c r="I37" s="56"/>
    </row>
    <row r="38" spans="1:18" x14ac:dyDescent="0.2">
      <c r="B38" s="59"/>
      <c r="C38" s="60"/>
      <c r="D38" s="55"/>
      <c r="E38" s="55"/>
      <c r="F38" s="55"/>
      <c r="G38" s="56"/>
      <c r="H38" s="56"/>
      <c r="I38" s="56"/>
    </row>
    <row r="39" spans="1:18" x14ac:dyDescent="0.2">
      <c r="B39" s="56"/>
      <c r="C39" s="56"/>
      <c r="D39" s="57"/>
      <c r="E39" s="57"/>
      <c r="F39" s="57"/>
      <c r="G39" s="57"/>
      <c r="H39" s="57"/>
      <c r="I39" s="57"/>
    </row>
    <row r="40" spans="1:18" x14ac:dyDescent="0.2">
      <c r="B40" s="56"/>
      <c r="C40" s="56"/>
      <c r="D40" s="57"/>
      <c r="E40" s="57"/>
      <c r="F40" s="57"/>
      <c r="G40" s="56"/>
      <c r="H40" s="56"/>
      <c r="I40" s="56"/>
    </row>
    <row r="41" spans="1:18" x14ac:dyDescent="0.2">
      <c r="B41" s="58"/>
      <c r="C41" s="56"/>
      <c r="D41" s="57"/>
      <c r="E41" s="57"/>
      <c r="F41" s="57"/>
    </row>
    <row r="42" spans="1:18" x14ac:dyDescent="0.2">
      <c r="B42" s="56"/>
      <c r="C42" s="56"/>
      <c r="D42" s="56"/>
      <c r="E42" s="56"/>
      <c r="F42" s="56"/>
    </row>
  </sheetData>
  <mergeCells count="45"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  <mergeCell ref="J6:K6"/>
    <mergeCell ref="A7:C7"/>
    <mergeCell ref="J7:K7"/>
    <mergeCell ref="A8:C8"/>
    <mergeCell ref="J8:K8"/>
    <mergeCell ref="B28:C28"/>
    <mergeCell ref="K28:L28"/>
    <mergeCell ref="J12:K12"/>
    <mergeCell ref="A13:B13"/>
    <mergeCell ref="J14:K14"/>
    <mergeCell ref="J15:K15"/>
    <mergeCell ref="A16:C16"/>
    <mergeCell ref="J19:K19"/>
    <mergeCell ref="A20:B20"/>
    <mergeCell ref="J21:K21"/>
    <mergeCell ref="J22:K22"/>
    <mergeCell ref="A23:C23"/>
    <mergeCell ref="J23:K23"/>
    <mergeCell ref="B29:C29"/>
    <mergeCell ref="K29:L29"/>
    <mergeCell ref="B30:C30"/>
    <mergeCell ref="K30:L30"/>
    <mergeCell ref="B31:C31"/>
    <mergeCell ref="K31:L31"/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福岡県現況令２年１２月末</vt:lpstr>
      <vt:lpstr>Sheet1</vt:lpstr>
      <vt:lpstr>Sheet2</vt:lpstr>
      <vt:lpstr>Sheet3</vt:lpstr>
      <vt:lpstr>福岡県現況令２年１２月末!Print_Area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2022-08-03T04:30:38Z</dcterms:created>
  <dcterms:modified xsi:type="dcterms:W3CDTF">2022-08-03T05:40:51Z</dcterms:modified>
</cp:coreProperties>
</file>