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6" yWindow="0" windowWidth="11784" windowHeight="9576"/>
  </bookViews>
  <sheets>
    <sheet name="福岡県現況令３年１２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福岡県現況令３年１２月末!$A$1:$R$39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<sst xmlns="http://schemas.openxmlformats.org/spreadsheetml/2006/main" count="111" uniqueCount="73">
  <si>
    <t>福岡県内統計【令和3年12月末】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3" eb="14">
      <t>ガツ</t>
    </rPh>
    <rPh sb="14" eb="15">
      <t>マツ</t>
    </rPh>
    <phoneticPr fontId="4"/>
  </si>
  <si>
    <t>令和４年３月３０日現在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</si>
  <si>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福 岡 県 倉 庫 協 会</t>
  </si>
  <si>
    <t>　　</t>
  </si>
  <si>
    <t>　○令和3年12月末現在　　倉庫現況及び利用率</t>
    <rPh sb="2" eb="4">
      <t>レイワ</t>
    </rPh>
    <rPh sb="5" eb="6">
      <t>ネン</t>
    </rPh>
    <phoneticPr fontId="4"/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</si>
  <si>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</si>
  <si>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</si>
  <si>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</si>
  <si>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</si>
  <si>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</si>
  <si>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</si>
  <si>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</si>
  <si>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</si>
  <si>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</si>
  <si>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</si>
  <si>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</si>
  <si>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令和3年12月　　　</t>
    <rPh sb="0" eb="2">
      <t>レイワ</t>
    </rPh>
    <phoneticPr fontId="4"/>
  </si>
  <si>
    <t>令和2年12月　　　</t>
    <rPh sb="0" eb="2">
      <t>レイワ</t>
    </rPh>
    <rPh sb="3" eb="4">
      <t>ネン</t>
    </rPh>
    <phoneticPr fontId="4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</si>
  <si>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</si>
  <si>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</si>
  <si>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</si>
  <si>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2年12月</t>
    <rPh sb="1" eb="2">
      <t>ネン</t>
    </rPh>
    <rPh sb="4" eb="5">
      <t>ガツ</t>
    </rPh>
    <phoneticPr fontId="4"/>
  </si>
  <si>
    <t>R2/7～R2/12月</t>
    <phoneticPr fontId="4"/>
  </si>
  <si>
    <r>
      <t>3年7月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</si>
  <si>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3年8月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</si>
  <si>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3年9月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</si>
  <si>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3年10月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4" eb="5">
      <t>ガツ</t>
    </rPh>
    <phoneticPr fontId="4"/>
  </si>
  <si>
    <t>3年11月</t>
    <rPh sb="1" eb="2">
      <t>ネン</t>
    </rPh>
    <rPh sb="4" eb="5">
      <t>ガツ</t>
    </rPh>
    <phoneticPr fontId="4"/>
  </si>
  <si>
    <t>3年12月</t>
    <rPh sb="1" eb="2">
      <t>ネン</t>
    </rPh>
    <rPh sb="4" eb="5">
      <t>ガツ</t>
    </rPh>
    <phoneticPr fontId="4"/>
  </si>
  <si>
    <t>R3/7～R3/12月</t>
    <rPh sb="10" eb="11">
      <t>ガツ</t>
    </rPh>
    <phoneticPr fontId="8"/>
  </si>
  <si>
    <t>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</si>
  <si>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</si>
  <si>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</si>
  <si>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</si>
  <si>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</si>
  <si>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</si>
  <si>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</si>
  <si>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</si>
  <si>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</si>
  <si>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</si>
  <si>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</si>
  <si>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</si>
  <si>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</si>
  <si>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</si>
  <si>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R2/7～R2/12月</t>
  </si>
  <si>
    <t>　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</si>
  <si>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</si>
  <si>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</si>
  <si>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</si>
  <si>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</si>
  <si>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</si>
  <si>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</si>
  <si>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</si>
  <si>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</si>
  <si>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令和3年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</si>
  <si>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</si>
  <si>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</si>
  <si>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</si>
  <si>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７月</t>
    <rPh sb="1" eb="2">
      <t>ガツ</t>
    </rPh>
    <phoneticPr fontId="4"/>
  </si>
  <si>
    <t>８月</t>
  </si>
  <si>
    <t>９月</t>
  </si>
  <si>
    <t>１０月</t>
  </si>
  <si>
    <t>１１月</t>
  </si>
  <si>
    <t>１２月</t>
  </si>
  <si>
    <t>　品目</t>
  </si>
  <si>
    <t>雑品</t>
    <rPh sb="0" eb="2">
      <t>ザッピン</t>
    </rPh>
    <phoneticPr fontId="4"/>
  </si>
  <si>
    <t>鉄鋼</t>
    <rPh sb="0" eb="2">
      <t>テッコウ</t>
    </rPh>
    <phoneticPr fontId="4"/>
  </si>
  <si>
    <t>その他の食料工業品</t>
    <rPh sb="2" eb="3">
      <t>タ</t>
    </rPh>
    <rPh sb="4" eb="9">
      <t>ショクリョウコウギョウヒン</t>
    </rPh>
    <phoneticPr fontId="4"/>
  </si>
  <si>
    <t>紙・パルプ</t>
    <rPh sb="0" eb="1">
      <t>カミ</t>
    </rPh>
    <phoneticPr fontId="4"/>
  </si>
  <si>
    <t>その他の化学工業品</t>
    <rPh sb="2" eb="3">
      <t>タ</t>
    </rPh>
    <rPh sb="4" eb="9">
      <t>カガクコウギョウヒン</t>
    </rPh>
    <phoneticPr fontId="4"/>
  </si>
  <si>
    <t>米</t>
    <rPh sb="0" eb="1">
      <t>コメ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</si>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</sst>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/>
    <xf numFmtId="0" fontId="1" fillId="0" borderId="8" xfId="1" applyFill="1" applyBorder="1" applyAlignment="1"/>
    <xf numFmtId="0" fontId="1" fillId="0" borderId="9" xfId="1" applyFill="1" applyBorder="1" applyAlignment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left" vertical="center"/>
    </xf>
    <xf numFmtId="0" fontId="1" fillId="0" borderId="6" xfId="1" applyFill="1" applyBorder="1" applyAlignment="1">
      <alignment horizontal="left" vertical="center"/>
    </xf>
    <xf numFmtId="0" fontId="1" fillId="0" borderId="5" xfId="1" applyFill="1" applyBorder="1" applyAlignment="1">
      <alignment horizontal="left" vertic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0" fillId="0" borderId="10" xfId="1" applyFont="1" applyFill="1" applyBorder="1"/>
    <xf numFmtId="0" fontId="1" fillId="0" borderId="4" xfId="2" applyFill="1" applyBorder="1" applyAlignment="1">
      <alignment horizontal="left" vertical="center"/>
    </xf>
    <xf numFmtId="0" fontId="1" fillId="0" borderId="6" xfId="2" applyFill="1" applyBorder="1" applyAlignment="1">
      <alignment horizontal="left" vertical="center"/>
    </xf>
    <xf numFmtId="0" fontId="1" fillId="0" borderId="5" xfId="2" applyFill="1" applyBorder="1" applyAlignment="1">
      <alignment horizontal="left" vertical="center"/>
    </xf>
    <xf numFmtId="0" fontId="1" fillId="0" borderId="0" xfId="2"/>
    <xf numFmtId="0" fontId="1" fillId="0" borderId="6" xfId="1" applyFill="1" applyBorder="1" applyAlignment="1">
      <alignment horizontal="center"/>
    </xf>
    <xf numFmtId="178" fontId="1" fillId="0" borderId="10" xfId="1" applyNumberFormat="1" applyFill="1" applyBorder="1"/>
    <xf numFmtId="178" fontId="1" fillId="0" borderId="10" xfId="1" applyNumberFormat="1" applyFill="1" applyBorder="1" applyAlignment="1"/>
    <xf numFmtId="49" fontId="6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7" xfId="1" applyNumberFormat="1" applyFont="1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49" fontId="0" fillId="0" borderId="1" xfId="1" applyNumberFormat="1" applyFont="1" applyFill="1" applyBorder="1" applyAlignment="1">
      <alignment horizontal="center" vertical="center"/>
    </xf>
    <xf numFmtId="0" fontId="1" fillId="0" borderId="11" xfId="1" applyFill="1" applyBorder="1" applyAlignment="1">
      <alignment horizontal="center"/>
    </xf>
    <xf numFmtId="179" fontId="1" fillId="0" borderId="10" xfId="1" applyNumberFormat="1" applyFill="1" applyBorder="1"/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0" fontId="1" fillId="0" borderId="0" xfId="1" applyFill="1" applyBorder="1" applyAlignment="1"/>
    <xf numFmtId="179" fontId="1" fillId="0" borderId="0" xfId="1" applyNumberFormat="1" applyFill="1"/>
    <xf numFmtId="0" fontId="1" fillId="0" borderId="7" xfId="1" applyFill="1" applyBorder="1"/>
    <xf numFmtId="0" fontId="0" fillId="0" borderId="7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 applyAlignment="1">
      <alignment vertical="center"/>
    </xf>
    <xf numFmtId="176" fontId="0" fillId="0" borderId="5" xfId="1" applyNumberFormat="1" applyFont="1" applyFill="1" applyBorder="1"/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0" fontId="6" fillId="0" borderId="20" xfId="1" applyFont="1" applyFill="1" applyBorder="1" applyAlignment="1">
      <alignment horizontal="center"/>
    </xf>
    <xf numFmtId="176" fontId="1" fillId="0" borderId="10" xfId="1" applyNumberFormat="1" applyFill="1" applyBorder="1" applyAlignment="1">
      <alignment shrinkToFit="1"/>
    </xf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0" xfId="1" applyNumberFormat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176" fontId="1" fillId="0" borderId="0" xfId="1" applyNumberFormat="1" applyFill="1" applyBorder="1"/>
    <xf numFmtId="0" fontId="1" fillId="0" borderId="0" xfId="1" applyBorder="1"/>
    <xf numFmtId="0" fontId="9" fillId="0" borderId="0" xfId="1" applyFont="1" applyFill="1" applyBorder="1" applyAlignment="1">
      <alignment horizontal="left"/>
    </xf>
    <xf numFmtId="176" fontId="1" fillId="0" borderId="0" xfId="1" applyNumberFormat="1" applyBorder="1"/>
    <xf numFmtId="0" fontId="5" fillId="0" borderId="0" xfId="1" applyFont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D3" sqref="D3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9" width="10.109375" style="3" customWidth="1"/>
    <col min="10" max="10" width="2.88671875" style="3" customWidth="1"/>
    <col min="11" max="11" width="7.109375" style="3" customWidth="1"/>
    <col min="12" max="12" width="10" style="3" customWidth="1"/>
    <col min="13" max="18" width="10.109375" style="3" customWidth="1"/>
    <col min="19" max="16384" width="9" style="3"/>
  </cols>
  <sheetData>
    <row r="1" spans="1:26" ht="2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27"/>
      <c r="D7" s="28">
        <v>1719015</v>
      </c>
      <c r="E7" s="29">
        <v>76.5</v>
      </c>
      <c r="F7" s="30">
        <v>177051</v>
      </c>
      <c r="G7" s="29">
        <v>34.200000000000003</v>
      </c>
      <c r="H7" s="30">
        <v>599194</v>
      </c>
      <c r="I7" s="29">
        <v>63.9</v>
      </c>
      <c r="J7" s="31">
        <v>13375</v>
      </c>
      <c r="K7" s="32"/>
      <c r="L7" s="29">
        <v>81.2</v>
      </c>
      <c r="M7" s="30">
        <v>0</v>
      </c>
      <c r="N7" s="29">
        <v>0</v>
      </c>
      <c r="O7" s="33">
        <v>165</v>
      </c>
      <c r="P7" s="19"/>
      <c r="Q7" s="19"/>
      <c r="R7" s="19"/>
    </row>
    <row r="8" spans="1:26" x14ac:dyDescent="0.2">
      <c r="A8" s="34" t="s">
        <v>17</v>
      </c>
      <c r="B8" s="35"/>
      <c r="C8" s="36"/>
      <c r="D8" s="28">
        <v>1774152</v>
      </c>
      <c r="E8" s="29">
        <v>75.5</v>
      </c>
      <c r="F8" s="30">
        <v>159948</v>
      </c>
      <c r="G8" s="29">
        <v>38.5</v>
      </c>
      <c r="H8" s="30">
        <v>601947</v>
      </c>
      <c r="I8" s="29">
        <v>67.3</v>
      </c>
      <c r="J8" s="31">
        <v>14611</v>
      </c>
      <c r="K8" s="32"/>
      <c r="L8" s="29">
        <v>69.900000000000006</v>
      </c>
      <c r="M8" s="30">
        <v>0</v>
      </c>
      <c r="N8" s="29">
        <v>0</v>
      </c>
      <c r="O8" s="33">
        <v>172</v>
      </c>
      <c r="P8" s="19"/>
      <c r="Q8" s="19"/>
      <c r="R8" s="37"/>
    </row>
    <row r="9" spans="1:26" x14ac:dyDescent="0.2">
      <c r="A9" s="11" t="s">
        <v>18</v>
      </c>
      <c r="B9" s="38"/>
      <c r="C9" s="12"/>
      <c r="D9" s="39">
        <f>SUM(D7/D8*100)</f>
        <v>96.892205402919245</v>
      </c>
      <c r="E9" s="39"/>
      <c r="F9" s="39">
        <f>SUM(F7/F8*100)</f>
        <v>110.6928501763073</v>
      </c>
      <c r="G9" s="39"/>
      <c r="H9" s="39">
        <f>SUM(H7/H8*100)</f>
        <v>99.542650764934464</v>
      </c>
      <c r="I9" s="39"/>
      <c r="J9" s="40">
        <f>SUM(J7/J8)*100</f>
        <v>91.540620080761073</v>
      </c>
      <c r="K9" s="40"/>
      <c r="L9" s="39"/>
      <c r="M9" s="39" t="e">
        <f>SUM(M7/M8*100)</f>
        <v>#DIV/0!</v>
      </c>
      <c r="N9" s="39"/>
      <c r="O9" s="29">
        <f>SUM(O7/O8)*100</f>
        <v>95.930232558139537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20</v>
      </c>
      <c r="D12" s="41" t="s">
        <v>21</v>
      </c>
      <c r="E12" s="42" t="s">
        <v>22</v>
      </c>
      <c r="F12" s="43" t="s">
        <v>23</v>
      </c>
      <c r="G12" s="43" t="s">
        <v>24</v>
      </c>
      <c r="H12" s="43" t="s">
        <v>25</v>
      </c>
      <c r="I12" s="43" t="s">
        <v>26</v>
      </c>
      <c r="J12" s="44" t="s">
        <v>27</v>
      </c>
      <c r="K12" s="45"/>
      <c r="L12" s="43" t="s">
        <v>28</v>
      </c>
      <c r="M12" s="46" t="s">
        <v>29</v>
      </c>
      <c r="N12" s="47" t="s">
        <v>30</v>
      </c>
      <c r="O12" s="47"/>
      <c r="P12" s="19"/>
      <c r="Q12" s="19"/>
      <c r="R12" s="19"/>
    </row>
    <row r="13" spans="1:26" x14ac:dyDescent="0.2">
      <c r="A13" s="20" t="s">
        <v>31</v>
      </c>
      <c r="B13" s="21"/>
      <c r="C13" s="48"/>
      <c r="D13" s="49" t="s">
        <v>32</v>
      </c>
      <c r="E13" s="49" t="s">
        <v>33</v>
      </c>
      <c r="F13" s="49"/>
      <c r="G13" s="49"/>
      <c r="H13" s="49"/>
      <c r="I13" s="49"/>
      <c r="J13" s="50"/>
      <c r="K13" s="48"/>
      <c r="L13" s="49" t="s">
        <v>34</v>
      </c>
      <c r="M13" s="49" t="s">
        <v>35</v>
      </c>
      <c r="N13" s="23" t="s">
        <v>36</v>
      </c>
      <c r="O13" s="23" t="s">
        <v>37</v>
      </c>
      <c r="P13" s="19"/>
      <c r="Q13" s="19"/>
      <c r="R13" s="19"/>
    </row>
    <row r="14" spans="1:26" x14ac:dyDescent="0.2">
      <c r="A14" s="47" t="s">
        <v>38</v>
      </c>
      <c r="B14" s="47"/>
      <c r="C14" s="47" t="s">
        <v>39</v>
      </c>
      <c r="D14" s="51">
        <v>753556</v>
      </c>
      <c r="E14" s="52">
        <v>707044.83333333337</v>
      </c>
      <c r="F14" s="53">
        <v>680353</v>
      </c>
      <c r="G14" s="53">
        <v>662774</v>
      </c>
      <c r="H14" s="53">
        <v>652338</v>
      </c>
      <c r="I14" s="53">
        <v>676367</v>
      </c>
      <c r="J14" s="54">
        <v>692643</v>
      </c>
      <c r="K14" s="55"/>
      <c r="L14" s="53">
        <v>711632</v>
      </c>
      <c r="M14" s="56">
        <f>SUM(F14:L14)/6</f>
        <v>679351.16666666663</v>
      </c>
      <c r="N14" s="39">
        <f>SUM(L14/D14)*100</f>
        <v>94.436511685926462</v>
      </c>
      <c r="O14" s="39">
        <f>SUM(M14/E14)*100</f>
        <v>96.083180958114625</v>
      </c>
      <c r="P14" s="19"/>
      <c r="Q14" s="19"/>
      <c r="R14" s="19"/>
    </row>
    <row r="15" spans="1:26" x14ac:dyDescent="0.2">
      <c r="A15" s="47" t="s">
        <v>40</v>
      </c>
      <c r="B15" s="47"/>
      <c r="C15" s="47" t="s">
        <v>39</v>
      </c>
      <c r="D15" s="53">
        <v>985236</v>
      </c>
      <c r="E15" s="52">
        <v>996762.83333333337</v>
      </c>
      <c r="F15" s="57">
        <v>1005579</v>
      </c>
      <c r="G15" s="58">
        <v>1012104</v>
      </c>
      <c r="H15" s="57">
        <v>1023947</v>
      </c>
      <c r="I15" s="58">
        <v>1030857</v>
      </c>
      <c r="J15" s="59">
        <v>1061109</v>
      </c>
      <c r="K15" s="59"/>
      <c r="L15" s="58">
        <v>1035366</v>
      </c>
      <c r="M15" s="53">
        <f>SUM(F15:L15)/6</f>
        <v>1028160.3333333334</v>
      </c>
      <c r="N15" s="39">
        <f>SUM(L15/D15)*100</f>
        <v>105.08812101872039</v>
      </c>
      <c r="O15" s="39">
        <f>SUM(M15/E15)*100</f>
        <v>103.14994690311654</v>
      </c>
      <c r="P15" s="19"/>
      <c r="Q15" s="19"/>
      <c r="R15" s="19"/>
    </row>
    <row r="16" spans="1:26" x14ac:dyDescent="0.2">
      <c r="A16" s="60" t="s">
        <v>41</v>
      </c>
      <c r="B16" s="61"/>
      <c r="C16" s="62"/>
      <c r="D16" s="39">
        <v>94.5</v>
      </c>
      <c r="E16" s="39">
        <v>97.7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43</v>
      </c>
      <c r="D19" s="41" t="s">
        <v>21</v>
      </c>
      <c r="E19" s="42" t="s">
        <v>44</v>
      </c>
      <c r="F19" s="43" t="s">
        <v>23</v>
      </c>
      <c r="G19" s="63" t="s">
        <v>24</v>
      </c>
      <c r="H19" s="63" t="s">
        <v>25</v>
      </c>
      <c r="I19" s="43" t="s">
        <v>26</v>
      </c>
      <c r="J19" s="44" t="s">
        <v>27</v>
      </c>
      <c r="K19" s="45"/>
      <c r="L19" s="43" t="s">
        <v>28</v>
      </c>
      <c r="M19" s="46" t="s">
        <v>29</v>
      </c>
      <c r="N19" s="47" t="s">
        <v>45</v>
      </c>
      <c r="O19" s="47"/>
      <c r="P19" s="19"/>
      <c r="Q19" s="19"/>
      <c r="R19" s="19"/>
    </row>
    <row r="20" spans="1:18" x14ac:dyDescent="0.2">
      <c r="A20" s="20" t="s">
        <v>46</v>
      </c>
      <c r="B20" s="21"/>
      <c r="C20" s="48"/>
      <c r="D20" s="49" t="s">
        <v>47</v>
      </c>
      <c r="E20" s="49" t="s">
        <v>48</v>
      </c>
      <c r="F20" s="49"/>
      <c r="G20" s="49"/>
      <c r="H20" s="49"/>
      <c r="I20" s="49"/>
      <c r="J20" s="50"/>
      <c r="K20" s="48"/>
      <c r="L20" s="49" t="s">
        <v>49</v>
      </c>
      <c r="M20" s="49" t="s">
        <v>50</v>
      </c>
      <c r="N20" s="64" t="s">
        <v>36</v>
      </c>
      <c r="O20" s="64" t="s">
        <v>37</v>
      </c>
      <c r="P20" s="19"/>
      <c r="Q20" s="19"/>
      <c r="R20" s="19"/>
    </row>
    <row r="21" spans="1:18" x14ac:dyDescent="0.2">
      <c r="A21" s="47" t="s">
        <v>38</v>
      </c>
      <c r="B21" s="47"/>
      <c r="C21" s="47" t="s">
        <v>39</v>
      </c>
      <c r="D21" s="51">
        <v>92693</v>
      </c>
      <c r="E21" s="52">
        <v>98467</v>
      </c>
      <c r="F21" s="53">
        <v>104413</v>
      </c>
      <c r="G21" s="53">
        <v>120518</v>
      </c>
      <c r="H21" s="53">
        <v>143419</v>
      </c>
      <c r="I21" s="53">
        <v>74182</v>
      </c>
      <c r="J21" s="65">
        <v>73890</v>
      </c>
      <c r="K21" s="65"/>
      <c r="L21" s="53">
        <v>101091</v>
      </c>
      <c r="M21" s="53">
        <f>SUM(F21:L21)/6</f>
        <v>102918.83333333333</v>
      </c>
      <c r="N21" s="39">
        <f>SUM(L21/D21)*100</f>
        <v>109.06001531938765</v>
      </c>
      <c r="O21" s="39">
        <f>SUM(M21/E21)*100</f>
        <v>104.52114244704656</v>
      </c>
      <c r="P21" s="19"/>
      <c r="Q21" s="19"/>
      <c r="R21" s="19"/>
    </row>
    <row r="22" spans="1:18" x14ac:dyDescent="0.2">
      <c r="A22" s="47" t="s">
        <v>40</v>
      </c>
      <c r="B22" s="47"/>
      <c r="C22" s="47" t="s">
        <v>39</v>
      </c>
      <c r="D22" s="53">
        <v>260488</v>
      </c>
      <c r="E22" s="52">
        <v>291645</v>
      </c>
      <c r="F22" s="53">
        <v>262091</v>
      </c>
      <c r="G22" s="53">
        <v>287109</v>
      </c>
      <c r="H22" s="53">
        <v>323592</v>
      </c>
      <c r="I22" s="53">
        <v>294789</v>
      </c>
      <c r="J22" s="65">
        <v>267283</v>
      </c>
      <c r="K22" s="65"/>
      <c r="L22" s="53">
        <v>250683</v>
      </c>
      <c r="M22" s="53">
        <f>SUM(F22:L22)/6</f>
        <v>280924.5</v>
      </c>
      <c r="N22" s="39">
        <f>SUM(L22/D22)*100</f>
        <v>96.235911059242653</v>
      </c>
      <c r="O22" s="39">
        <f>SUM(M22/E22)*100</f>
        <v>96.324126935143752</v>
      </c>
      <c r="P22" s="19"/>
      <c r="Q22" s="19"/>
      <c r="R22" s="19"/>
    </row>
    <row r="23" spans="1:18" x14ac:dyDescent="0.2">
      <c r="A23" s="60" t="s">
        <v>41</v>
      </c>
      <c r="B23" s="61"/>
      <c r="C23" s="62"/>
      <c r="D23" s="39">
        <v>87.5</v>
      </c>
      <c r="E23" s="39">
        <v>95.5</v>
      </c>
      <c r="F23" s="66"/>
      <c r="G23" s="67"/>
      <c r="H23" s="67"/>
      <c r="I23" s="68"/>
      <c r="J23" s="69"/>
      <c r="K23" s="69"/>
      <c r="L23" s="19"/>
      <c r="M23" s="70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51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71" t="s">
        <v>52</v>
      </c>
      <c r="B26" s="8"/>
      <c r="C26" s="10" t="s">
        <v>53</v>
      </c>
      <c r="D26" s="72" t="s">
        <v>54</v>
      </c>
      <c r="E26" s="71"/>
      <c r="F26" s="71"/>
      <c r="G26" s="72"/>
      <c r="H26" s="72"/>
      <c r="I26" s="8"/>
      <c r="J26" s="73" t="s">
        <v>52</v>
      </c>
      <c r="K26" s="8"/>
      <c r="L26" s="9" t="s">
        <v>53</v>
      </c>
      <c r="M26" s="72" t="s">
        <v>55</v>
      </c>
      <c r="N26" s="71"/>
      <c r="O26" s="71"/>
      <c r="P26" s="72"/>
      <c r="Q26" s="72"/>
      <c r="R26" s="71"/>
    </row>
    <row r="27" spans="1:18" x14ac:dyDescent="0.2">
      <c r="A27" s="74" t="s">
        <v>56</v>
      </c>
      <c r="B27" s="75" t="s">
        <v>57</v>
      </c>
      <c r="C27" s="76"/>
      <c r="D27" s="77" t="s">
        <v>58</v>
      </c>
      <c r="E27" s="77" t="s">
        <v>59</v>
      </c>
      <c r="F27" s="77" t="s">
        <v>60</v>
      </c>
      <c r="G27" s="77" t="s">
        <v>61</v>
      </c>
      <c r="H27" s="77" t="s">
        <v>62</v>
      </c>
      <c r="I27" s="77" t="s">
        <v>63</v>
      </c>
      <c r="J27" s="78" t="s">
        <v>56</v>
      </c>
      <c r="K27" s="75" t="s">
        <v>64</v>
      </c>
      <c r="L27" s="48"/>
      <c r="M27" s="77" t="s">
        <v>58</v>
      </c>
      <c r="N27" s="77" t="s">
        <v>59</v>
      </c>
      <c r="O27" s="77" t="s">
        <v>60</v>
      </c>
      <c r="P27" s="77" t="s">
        <v>61</v>
      </c>
      <c r="Q27" s="77" t="s">
        <v>62</v>
      </c>
      <c r="R27" s="77" t="s">
        <v>63</v>
      </c>
    </row>
    <row r="28" spans="1:18" x14ac:dyDescent="0.2">
      <c r="A28" s="47">
        <v>1</v>
      </c>
      <c r="B28" s="79" t="s">
        <v>65</v>
      </c>
      <c r="C28" s="80"/>
      <c r="D28" s="30">
        <v>171423</v>
      </c>
      <c r="E28" s="30">
        <v>171296</v>
      </c>
      <c r="F28" s="81">
        <v>158729</v>
      </c>
      <c r="G28" s="30">
        <v>162877</v>
      </c>
      <c r="H28" s="82">
        <v>158600</v>
      </c>
      <c r="I28" s="81">
        <v>167016</v>
      </c>
      <c r="J28" s="83">
        <v>1</v>
      </c>
      <c r="K28" s="79" t="s">
        <v>65</v>
      </c>
      <c r="L28" s="80"/>
      <c r="M28" s="30">
        <v>121284</v>
      </c>
      <c r="N28" s="30">
        <v>116367</v>
      </c>
      <c r="O28" s="81">
        <v>157867</v>
      </c>
      <c r="P28" s="30">
        <v>139806</v>
      </c>
      <c r="Q28" s="82">
        <v>155470</v>
      </c>
      <c r="R28" s="30">
        <v>157375</v>
      </c>
    </row>
    <row r="29" spans="1:18" x14ac:dyDescent="0.2">
      <c r="A29" s="47">
        <v>2</v>
      </c>
      <c r="B29" s="79" t="s">
        <v>66</v>
      </c>
      <c r="C29" s="80"/>
      <c r="D29" s="30">
        <v>104760</v>
      </c>
      <c r="E29" s="30">
        <v>109157</v>
      </c>
      <c r="F29" s="81">
        <v>112664</v>
      </c>
      <c r="G29" s="30">
        <v>103996</v>
      </c>
      <c r="H29" s="82">
        <v>115716</v>
      </c>
      <c r="I29" s="81">
        <v>110295</v>
      </c>
      <c r="J29" s="83">
        <v>2</v>
      </c>
      <c r="K29" s="79" t="s">
        <v>67</v>
      </c>
      <c r="L29" s="80"/>
      <c r="M29" s="30">
        <v>113592</v>
      </c>
      <c r="N29" s="30">
        <v>110490</v>
      </c>
      <c r="O29" s="81">
        <v>109545</v>
      </c>
      <c r="P29" s="30">
        <v>110318</v>
      </c>
      <c r="Q29" s="82">
        <v>105899</v>
      </c>
      <c r="R29" s="30">
        <v>105318</v>
      </c>
    </row>
    <row r="30" spans="1:18" x14ac:dyDescent="0.2">
      <c r="A30" s="47">
        <v>3</v>
      </c>
      <c r="B30" s="79" t="s">
        <v>67</v>
      </c>
      <c r="C30" s="80"/>
      <c r="D30" s="30">
        <v>106652</v>
      </c>
      <c r="E30" s="30">
        <v>109896</v>
      </c>
      <c r="F30" s="81">
        <v>108459</v>
      </c>
      <c r="G30" s="30">
        <v>109884</v>
      </c>
      <c r="H30" s="84">
        <v>115788</v>
      </c>
      <c r="I30" s="81">
        <v>105230</v>
      </c>
      <c r="J30" s="83">
        <v>3</v>
      </c>
      <c r="K30" s="79" t="s">
        <v>66</v>
      </c>
      <c r="L30" s="80"/>
      <c r="M30" s="30">
        <v>118048</v>
      </c>
      <c r="N30" s="30">
        <v>105432</v>
      </c>
      <c r="O30" s="81">
        <v>101991</v>
      </c>
      <c r="P30" s="30">
        <v>92910</v>
      </c>
      <c r="Q30" s="82">
        <v>101930</v>
      </c>
      <c r="R30" s="30">
        <v>95320</v>
      </c>
    </row>
    <row r="31" spans="1:18" x14ac:dyDescent="0.2">
      <c r="A31" s="47">
        <v>4</v>
      </c>
      <c r="B31" s="79" t="s">
        <v>68</v>
      </c>
      <c r="C31" s="80"/>
      <c r="D31" s="30">
        <v>69101</v>
      </c>
      <c r="E31" s="30">
        <v>73467</v>
      </c>
      <c r="F31" s="81">
        <v>73245</v>
      </c>
      <c r="G31" s="30">
        <v>74817</v>
      </c>
      <c r="H31" s="82">
        <v>71402</v>
      </c>
      <c r="I31" s="81">
        <v>73148</v>
      </c>
      <c r="J31" s="83">
        <v>4</v>
      </c>
      <c r="K31" s="79" t="s">
        <v>68</v>
      </c>
      <c r="L31" s="80"/>
      <c r="M31" s="30">
        <v>71135</v>
      </c>
      <c r="N31" s="30">
        <v>74484</v>
      </c>
      <c r="O31" s="81">
        <v>71239</v>
      </c>
      <c r="P31" s="30">
        <v>73778</v>
      </c>
      <c r="Q31" s="82">
        <v>68575</v>
      </c>
      <c r="R31" s="30">
        <v>67610</v>
      </c>
    </row>
    <row r="32" spans="1:18" x14ac:dyDescent="0.2">
      <c r="A32" s="47">
        <v>5</v>
      </c>
      <c r="B32" s="79" t="s">
        <v>69</v>
      </c>
      <c r="C32" s="80"/>
      <c r="D32" s="30">
        <v>65945</v>
      </c>
      <c r="E32" s="30">
        <v>64781</v>
      </c>
      <c r="F32" s="81">
        <v>64873</v>
      </c>
      <c r="G32" s="30">
        <v>66315</v>
      </c>
      <c r="H32" s="82">
        <v>67705</v>
      </c>
      <c r="I32" s="81">
        <v>69167</v>
      </c>
      <c r="J32" s="83">
        <v>5</v>
      </c>
      <c r="K32" s="79" t="s">
        <v>70</v>
      </c>
      <c r="L32" s="80"/>
      <c r="M32" s="30">
        <v>66631</v>
      </c>
      <c r="N32" s="30">
        <v>60909</v>
      </c>
      <c r="O32" s="81">
        <v>59628</v>
      </c>
      <c r="P32" s="30">
        <v>56127</v>
      </c>
      <c r="Q32" s="82">
        <v>61700</v>
      </c>
      <c r="R32" s="30">
        <v>66531</v>
      </c>
    </row>
    <row r="33" spans="1:18" x14ac:dyDescent="0.2">
      <c r="A33" s="85" t="s">
        <v>71</v>
      </c>
      <c r="B33" s="86"/>
      <c r="C33" s="87"/>
      <c r="D33" s="30">
        <v>1005579</v>
      </c>
      <c r="E33" s="88">
        <v>1012104</v>
      </c>
      <c r="F33" s="81">
        <v>1023947</v>
      </c>
      <c r="G33" s="30">
        <v>1030857</v>
      </c>
      <c r="H33" s="89">
        <v>1061109</v>
      </c>
      <c r="I33" s="90">
        <v>1035366</v>
      </c>
      <c r="J33" s="91" t="s">
        <v>71</v>
      </c>
      <c r="K33" s="86"/>
      <c r="L33" s="87"/>
      <c r="M33" s="30">
        <v>1036236</v>
      </c>
      <c r="N33" s="88">
        <v>984469</v>
      </c>
      <c r="O33" s="81">
        <v>999030</v>
      </c>
      <c r="P33" s="30">
        <v>977616</v>
      </c>
      <c r="Q33" s="89">
        <v>997990</v>
      </c>
      <c r="R33" s="92">
        <v>985236</v>
      </c>
    </row>
    <row r="34" spans="1:18" x14ac:dyDescent="0.2">
      <c r="A34" s="85" t="s">
        <v>72</v>
      </c>
      <c r="B34" s="86"/>
      <c r="C34" s="87"/>
      <c r="D34" s="93">
        <f>D33/M33*100</f>
        <v>97.041504058920935</v>
      </c>
      <c r="E34" s="39">
        <f t="shared" ref="E34:I34" si="0">E33/N33*100</f>
        <v>102.80709702387784</v>
      </c>
      <c r="F34" s="39">
        <f t="shared" si="0"/>
        <v>102.49411929571683</v>
      </c>
      <c r="G34" s="94">
        <f t="shared" si="0"/>
        <v>105.44600333873422</v>
      </c>
      <c r="H34" s="39">
        <f t="shared" si="0"/>
        <v>106.32461247106684</v>
      </c>
      <c r="I34" s="39">
        <f t="shared" si="0"/>
        <v>105.08812101872039</v>
      </c>
      <c r="J34" s="91" t="s">
        <v>72</v>
      </c>
      <c r="K34" s="86"/>
      <c r="L34" s="87"/>
      <c r="M34" s="93">
        <v>103.49712651140305</v>
      </c>
      <c r="N34" s="39">
        <v>98.509059216365529</v>
      </c>
      <c r="O34" s="39">
        <v>100.6941539677244</v>
      </c>
      <c r="P34" s="94">
        <v>94.735281434572585</v>
      </c>
      <c r="Q34" s="39">
        <v>94.873905802006249</v>
      </c>
      <c r="R34" s="39">
        <v>94.478684097724141</v>
      </c>
    </row>
    <row r="35" spans="1:18" x14ac:dyDescent="0.2">
      <c r="D35" s="95"/>
      <c r="E35" s="95"/>
      <c r="F35" s="95"/>
      <c r="G35" s="95"/>
      <c r="H35" s="95"/>
      <c r="I35" s="95"/>
      <c r="M35" s="95"/>
      <c r="N35" s="95"/>
      <c r="O35" s="95"/>
      <c r="P35" s="95"/>
      <c r="Q35" s="95"/>
      <c r="R35" s="95"/>
    </row>
    <row r="36" spans="1:18" x14ac:dyDescent="0.2">
      <c r="B36" s="96"/>
      <c r="C36" s="97"/>
      <c r="D36" s="98"/>
      <c r="E36" s="98"/>
      <c r="F36" s="98"/>
      <c r="G36" s="99"/>
      <c r="H36" s="99"/>
      <c r="I36" s="99"/>
    </row>
    <row r="37" spans="1:18" x14ac:dyDescent="0.2">
      <c r="B37" s="100"/>
      <c r="C37" s="100"/>
      <c r="D37" s="98"/>
      <c r="E37" s="98"/>
      <c r="F37" s="98"/>
      <c r="G37" s="99"/>
      <c r="H37" s="99"/>
      <c r="I37" s="99"/>
    </row>
    <row r="38" spans="1:18" x14ac:dyDescent="0.2">
      <c r="B38" s="96"/>
      <c r="C38" s="97"/>
      <c r="D38" s="98"/>
      <c r="E38" s="98"/>
      <c r="F38" s="98"/>
      <c r="G38" s="99"/>
      <c r="H38" s="99"/>
      <c r="I38" s="99"/>
    </row>
    <row r="39" spans="1:18" x14ac:dyDescent="0.2">
      <c r="B39" s="99"/>
      <c r="C39" s="99"/>
      <c r="D39" s="101"/>
      <c r="E39" s="101"/>
      <c r="F39" s="101"/>
      <c r="G39" s="101"/>
      <c r="H39" s="101"/>
      <c r="I39" s="101"/>
    </row>
    <row r="40" spans="1:18" x14ac:dyDescent="0.2">
      <c r="B40" s="99"/>
      <c r="C40" s="99"/>
      <c r="D40" s="101"/>
      <c r="E40" s="101"/>
      <c r="F40" s="101"/>
      <c r="G40" s="99"/>
      <c r="H40" s="99"/>
      <c r="I40" s="99"/>
    </row>
    <row r="41" spans="1:18" x14ac:dyDescent="0.2">
      <c r="B41" s="102"/>
      <c r="C41" s="99"/>
      <c r="D41" s="101"/>
      <c r="E41" s="101"/>
      <c r="F41" s="101"/>
    </row>
    <row r="42" spans="1:18" x14ac:dyDescent="0.2">
      <c r="B42" s="99"/>
      <c r="C42" s="99"/>
      <c r="D42" s="99"/>
      <c r="E42" s="99"/>
      <c r="F42" s="99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福岡県現況令３年１２月末</vt:lpstr>
      <vt:lpstr>Sheet1</vt:lpstr>
      <vt:lpstr>Sheet2</vt:lpstr>
      <vt:lpstr>Sheet3</vt:lpstr>
      <vt:lpstr>福岡県現況令３年１２月末!Print_Area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2022-08-03T04:45:02Z</dcterms:created>
  <dcterms:modified xsi:type="dcterms:W3CDTF">2022-08-03T04:48:34Z</dcterms:modified>
</cp:coreProperties>
</file>