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68" yWindow="12" windowWidth="11784" windowHeight="9564"/>
  </bookViews>
  <sheets>
    <sheet name="福岡県現況令４年３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福岡県現況令４年３月末!$A$1:$R$39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<sst xmlns="http://schemas.openxmlformats.org/spreadsheetml/2006/main" count="113" uniqueCount="74">
  <si>
    <t>福岡県内統計【令和4年3月末】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</si>
  <si>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令和４年６月３０日現在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</si>
  <si>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</si>
  <si>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</si>
  <si>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○令和4年3月末現在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</si>
  <si>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</si>
  <si>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</si>
  <si>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</si>
  <si>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</si>
  <si>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</si>
  <si>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</si>
  <si>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</si>
  <si>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</si>
  <si>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</si>
  <si>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</si>
  <si>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</si>
  <si>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令和4年3月　　　</t>
    <rPh sb="0" eb="2">
      <t>レイワ</t>
    </rPh>
    <phoneticPr fontId="4"/>
  </si>
  <si>
    <t>令和3年3月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</si>
  <si>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</si>
  <si>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</si>
  <si>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3年3月</t>
    <rPh sb="1" eb="2">
      <t>ネン</t>
    </rPh>
    <rPh sb="3" eb="4">
      <t>ガツ</t>
    </rPh>
    <phoneticPr fontId="4"/>
  </si>
  <si>
    <t>R2/10～R3/3月</t>
    <phoneticPr fontId="4"/>
  </si>
  <si>
    <r>
      <t>3年10月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</si>
  <si>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3年11月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</si>
  <si>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3年12月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</si>
  <si>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r>
      <t>4年1月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</si>
  <si>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4年2月</t>
    <rPh sb="1" eb="2">
      <t>ネン</t>
    </rPh>
    <rPh sb="3" eb="4">
      <t>ガツ</t>
    </rPh>
    <phoneticPr fontId="4"/>
  </si>
  <si>
    <t>4年3月</t>
    <rPh sb="1" eb="2">
      <t>ネン</t>
    </rPh>
    <rPh sb="3" eb="4">
      <t>ガツ</t>
    </rPh>
    <phoneticPr fontId="4"/>
  </si>
  <si>
    <t>R3/10～R4/3月</t>
    <rPh sb="10" eb="11">
      <t>ガツ</t>
    </rPh>
    <phoneticPr fontId="8"/>
  </si>
  <si>
    <t>　　　　備　考 %</t>
    <phoneticPr fontId="4"/>
  </si>
  <si>
    <t>月別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</si>
  <si>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</si>
  <si>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</si>
  <si>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</si>
  <si>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</si>
  <si>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</si>
  <si>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</si>
  <si>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</si>
  <si>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</si>
  <si>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</si>
  <si>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</si>
  <si>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</si>
  <si>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　　　種別</t>
    <phoneticPr fontId="4"/>
  </si>
  <si>
    <t>R2/10～R3/3月</t>
  </si>
  <si>
    <t>　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</si>
  <si>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</si>
  <si>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</si>
  <si>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</si>
  <si>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</si>
  <si>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</si>
  <si>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</si>
  <si>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</si>
  <si>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令和3年</t>
    <rPh sb="0" eb="2">
      <t>レイワ</t>
    </rPh>
    <rPh sb="3" eb="4">
      <t>ネン</t>
    </rPh>
    <phoneticPr fontId="4"/>
  </si>
  <si>
    <t>令和4年</t>
    <rPh sb="0" eb="2">
      <t>レイワ</t>
    </rPh>
    <rPh sb="3" eb="4">
      <t>ネン</t>
    </rPh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</si>
  <si>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</si>
  <si>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</si>
  <si>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</si>
  <si>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</si>
  <si>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</si>
  <si>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10月</t>
    <rPh sb="2" eb="3">
      <t>ガツ</t>
    </rPh>
    <phoneticPr fontId="4"/>
  </si>
  <si>
    <t>11月</t>
  </si>
  <si>
    <t>12月</t>
  </si>
  <si>
    <t>1月</t>
  </si>
  <si>
    <t>2月</t>
  </si>
  <si>
    <t>3月</t>
  </si>
  <si>
    <t>　品目</t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</si>
  <si>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</si>
  <si>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</si>
  <si>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鉄鋼</t>
    <rPh sb="0" eb="2">
      <t>テッコウ</t>
    </rPh>
    <phoneticPr fontId="4"/>
  </si>
  <si>
    <t>紙・パルプ</t>
    <rPh sb="0" eb="1">
      <t>カミ</t>
    </rPh>
    <phoneticPr fontId="4"/>
  </si>
  <si>
    <t>米</t>
    <rPh sb="0" eb="1">
      <t>コメ</t>
    </rPh>
    <phoneticPr fontId="4"/>
  </si>
  <si>
    <t>その他の化学工業品</t>
    <rPh sb="2" eb="3">
      <t>タ</t>
    </rPh>
    <rPh sb="4" eb="6">
      <t>カガク</t>
    </rPh>
    <rPh sb="6" eb="9">
      <t>コウギョウヒン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</si>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</sst>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4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0" xfId="1" applyFill="1"/>
    <xf numFmtId="0" fontId="1" fillId="0" borderId="8" xfId="1" applyFill="1" applyBorder="1" applyAlignment="1"/>
    <xf numFmtId="0" fontId="1" fillId="0" borderId="9" xfId="1" applyFill="1" applyBorder="1" applyAlignment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0" fontId="1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0" fillId="0" borderId="10" xfId="1" applyFont="1" applyFill="1" applyBorder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0" xfId="2"/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/>
    <xf numFmtId="178" fontId="1" fillId="0" borderId="10" xfId="1" applyNumberFormat="1" applyFill="1" applyBorder="1" applyAlignment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49" fontId="0" fillId="0" borderId="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179" fontId="1" fillId="0" borderId="10" xfId="1" applyNumberFormat="1" applyFill="1" applyBorder="1"/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0" fontId="1" fillId="0" borderId="0" xfId="1" applyFill="1" applyBorder="1" applyAlignment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0" fontId="6" fillId="0" borderId="20" xfId="1" applyFont="1" applyFill="1" applyBorder="1" applyAlignment="1">
      <alignment horizontal="center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176" fontId="1" fillId="0" borderId="0" xfId="1" applyNumberFormat="1" applyFill="1" applyBorder="1"/>
    <xf numFmtId="0" fontId="1" fillId="0" borderId="0" xfId="1" applyBorder="1"/>
    <xf numFmtId="0" fontId="9" fillId="0" borderId="0" xfId="1" applyFont="1" applyFill="1" applyBorder="1" applyAlignment="1">
      <alignment horizontal="left"/>
    </xf>
    <xf numFmtId="176" fontId="1" fillId="0" borderId="0" xfId="1" applyNumberFormat="1" applyBorder="1"/>
    <xf numFmtId="0" fontId="5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D2" sqref="D2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9" width="10.109375" style="3" customWidth="1"/>
    <col min="10" max="10" width="2.88671875" style="3" customWidth="1"/>
    <col min="11" max="11" width="7.109375" style="3" customWidth="1"/>
    <col min="12" max="12" width="10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27"/>
      <c r="D7" s="28">
        <v>1711340</v>
      </c>
      <c r="E7" s="29">
        <v>77.2</v>
      </c>
      <c r="F7" s="30">
        <v>177056</v>
      </c>
      <c r="G7" s="29">
        <v>25.4</v>
      </c>
      <c r="H7" s="30">
        <v>599194</v>
      </c>
      <c r="I7" s="29">
        <v>74.2</v>
      </c>
      <c r="J7" s="31">
        <v>13375</v>
      </c>
      <c r="K7" s="32"/>
      <c r="L7" s="29">
        <v>79.3</v>
      </c>
      <c r="M7" s="30">
        <v>0</v>
      </c>
      <c r="N7" s="29">
        <v>0</v>
      </c>
      <c r="O7" s="33">
        <v>165</v>
      </c>
      <c r="P7" s="19"/>
      <c r="Q7" s="19"/>
      <c r="R7" s="19"/>
    </row>
    <row r="8" spans="1:26" x14ac:dyDescent="0.2">
      <c r="A8" s="34" t="s">
        <v>17</v>
      </c>
      <c r="B8" s="35"/>
      <c r="C8" s="36"/>
      <c r="D8" s="28">
        <v>1767188</v>
      </c>
      <c r="E8" s="29">
        <v>74.8</v>
      </c>
      <c r="F8" s="30">
        <v>177056</v>
      </c>
      <c r="G8" s="29">
        <v>40.799999999999997</v>
      </c>
      <c r="H8" s="30">
        <v>601947</v>
      </c>
      <c r="I8" s="29">
        <v>67.3</v>
      </c>
      <c r="J8" s="31">
        <v>14611</v>
      </c>
      <c r="K8" s="32"/>
      <c r="L8" s="29">
        <v>70.8</v>
      </c>
      <c r="M8" s="30">
        <v>0</v>
      </c>
      <c r="N8" s="29">
        <v>0</v>
      </c>
      <c r="O8" s="33">
        <v>175</v>
      </c>
      <c r="P8" s="19"/>
      <c r="Q8" s="19"/>
      <c r="R8" s="37"/>
    </row>
    <row r="9" spans="1:26" x14ac:dyDescent="0.2">
      <c r="A9" s="11" t="s">
        <v>18</v>
      </c>
      <c r="B9" s="38"/>
      <c r="C9" s="12"/>
      <c r="D9" s="39">
        <f>SUM(D7/D8*100)</f>
        <v>96.839725032084871</v>
      </c>
      <c r="E9" s="39"/>
      <c r="F9" s="39">
        <f>SUM(F7/F8*100)</f>
        <v>100</v>
      </c>
      <c r="G9" s="39"/>
      <c r="H9" s="39">
        <f>SUM(H7/H8*100)</f>
        <v>99.542650764934464</v>
      </c>
      <c r="I9" s="39"/>
      <c r="J9" s="40">
        <f>SUM(J7/J8)*100</f>
        <v>91.540620080761073</v>
      </c>
      <c r="K9" s="40"/>
      <c r="L9" s="39"/>
      <c r="M9" s="39" t="e">
        <f>SUM(M7/M8*100)</f>
        <v>#DIV/0!</v>
      </c>
      <c r="N9" s="39"/>
      <c r="O9" s="29">
        <f>SUM(O7/O8)*100</f>
        <v>94.285714285714278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5</v>
      </c>
      <c r="D12" s="41" t="s">
        <v>20</v>
      </c>
      <c r="E12" s="42" t="s">
        <v>21</v>
      </c>
      <c r="F12" s="43" t="s">
        <v>22</v>
      </c>
      <c r="G12" s="43" t="s">
        <v>23</v>
      </c>
      <c r="H12" s="43" t="s">
        <v>24</v>
      </c>
      <c r="I12" s="43" t="s">
        <v>25</v>
      </c>
      <c r="J12" s="44" t="s">
        <v>26</v>
      </c>
      <c r="K12" s="45"/>
      <c r="L12" s="43" t="s">
        <v>27</v>
      </c>
      <c r="M12" s="46" t="s">
        <v>28</v>
      </c>
      <c r="N12" s="47" t="s">
        <v>29</v>
      </c>
      <c r="O12" s="47"/>
      <c r="P12" s="19"/>
      <c r="Q12" s="19"/>
      <c r="R12" s="19"/>
    </row>
    <row r="13" spans="1:26" x14ac:dyDescent="0.2">
      <c r="A13" s="20" t="s">
        <v>30</v>
      </c>
      <c r="B13" s="21"/>
      <c r="C13" s="48"/>
      <c r="D13" s="49" t="s">
        <v>31</v>
      </c>
      <c r="E13" s="49" t="s">
        <v>32</v>
      </c>
      <c r="F13" s="49"/>
      <c r="G13" s="49"/>
      <c r="H13" s="49"/>
      <c r="I13" s="49"/>
      <c r="J13" s="50"/>
      <c r="K13" s="48"/>
      <c r="L13" s="49" t="s">
        <v>33</v>
      </c>
      <c r="M13" s="49" t="s">
        <v>34</v>
      </c>
      <c r="N13" s="23" t="s">
        <v>35</v>
      </c>
      <c r="O13" s="23" t="s">
        <v>36</v>
      </c>
      <c r="P13" s="19"/>
      <c r="Q13" s="19"/>
      <c r="R13" s="19"/>
    </row>
    <row r="14" spans="1:26" x14ac:dyDescent="0.2">
      <c r="A14" s="47" t="s">
        <v>37</v>
      </c>
      <c r="B14" s="47"/>
      <c r="C14" s="47" t="s">
        <v>38</v>
      </c>
      <c r="D14" s="51">
        <v>844159</v>
      </c>
      <c r="E14" s="52">
        <v>715606</v>
      </c>
      <c r="F14" s="51">
        <v>676367</v>
      </c>
      <c r="G14" s="53">
        <v>692643</v>
      </c>
      <c r="H14" s="53">
        <v>711632</v>
      </c>
      <c r="I14" s="53">
        <v>632098</v>
      </c>
      <c r="J14" s="54">
        <v>619799</v>
      </c>
      <c r="K14" s="55"/>
      <c r="L14" s="53">
        <v>683148</v>
      </c>
      <c r="M14" s="56">
        <f>SUM(F14:L14)/6</f>
        <v>669281.16666666663</v>
      </c>
      <c r="N14" s="39">
        <f>SUM(L14/D14)*100</f>
        <v>80.926460536462912</v>
      </c>
      <c r="O14" s="39">
        <f>SUM(M14/E14)*100</f>
        <v>93.526488971119122</v>
      </c>
      <c r="P14" s="19"/>
      <c r="Q14" s="19"/>
      <c r="R14" s="19"/>
    </row>
    <row r="15" spans="1:26" x14ac:dyDescent="0.2">
      <c r="A15" s="47" t="s">
        <v>39</v>
      </c>
      <c r="B15" s="47"/>
      <c r="C15" s="47" t="s">
        <v>38</v>
      </c>
      <c r="D15" s="53">
        <v>1042561</v>
      </c>
      <c r="E15" s="52">
        <v>993914</v>
      </c>
      <c r="F15" s="57">
        <v>1030857</v>
      </c>
      <c r="G15" s="58">
        <v>1061109</v>
      </c>
      <c r="H15" s="57">
        <v>1035366</v>
      </c>
      <c r="I15" s="58">
        <v>1058778</v>
      </c>
      <c r="J15" s="59">
        <v>1080517</v>
      </c>
      <c r="K15" s="59"/>
      <c r="L15" s="58">
        <v>1067930</v>
      </c>
      <c r="M15" s="53">
        <f>SUM(F15:L15)/6</f>
        <v>1055759.5</v>
      </c>
      <c r="N15" s="39">
        <f>SUM(L15/D15)*100</f>
        <v>102.43333483604317</v>
      </c>
      <c r="O15" s="39">
        <f>SUM(M15/E15)*100</f>
        <v>106.22241964596535</v>
      </c>
      <c r="P15" s="19"/>
      <c r="Q15" s="19"/>
      <c r="R15" s="19"/>
    </row>
    <row r="16" spans="1:26" x14ac:dyDescent="0.2">
      <c r="A16" s="60" t="s">
        <v>40</v>
      </c>
      <c r="B16" s="61"/>
      <c r="C16" s="62"/>
      <c r="D16" s="39">
        <v>99.1</v>
      </c>
      <c r="E16" s="39">
        <v>93.2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41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42</v>
      </c>
      <c r="D19" s="41" t="s">
        <v>20</v>
      </c>
      <c r="E19" s="42" t="s">
        <v>43</v>
      </c>
      <c r="F19" s="43" t="s">
        <v>22</v>
      </c>
      <c r="G19" s="63" t="s">
        <v>23</v>
      </c>
      <c r="H19" s="63" t="s">
        <v>24</v>
      </c>
      <c r="I19" s="43" t="s">
        <v>25</v>
      </c>
      <c r="J19" s="44" t="s">
        <v>26</v>
      </c>
      <c r="K19" s="45"/>
      <c r="L19" s="43" t="s">
        <v>27</v>
      </c>
      <c r="M19" s="46" t="s">
        <v>28</v>
      </c>
      <c r="N19" s="47" t="s">
        <v>44</v>
      </c>
      <c r="O19" s="47"/>
      <c r="P19" s="19"/>
      <c r="Q19" s="19"/>
      <c r="R19" s="19"/>
    </row>
    <row r="20" spans="1:18" x14ac:dyDescent="0.2">
      <c r="A20" s="20" t="s">
        <v>12</v>
      </c>
      <c r="B20" s="21"/>
      <c r="C20" s="48"/>
      <c r="D20" s="49" t="s">
        <v>45</v>
      </c>
      <c r="E20" s="49" t="s">
        <v>46</v>
      </c>
      <c r="F20" s="49"/>
      <c r="G20" s="49"/>
      <c r="H20" s="49"/>
      <c r="I20" s="49"/>
      <c r="J20" s="50"/>
      <c r="K20" s="48"/>
      <c r="L20" s="49" t="s">
        <v>47</v>
      </c>
      <c r="M20" s="49" t="s">
        <v>48</v>
      </c>
      <c r="N20" s="64" t="s">
        <v>35</v>
      </c>
      <c r="O20" s="64" t="s">
        <v>36</v>
      </c>
      <c r="P20" s="19"/>
      <c r="Q20" s="19"/>
      <c r="R20" s="19"/>
    </row>
    <row r="21" spans="1:18" x14ac:dyDescent="0.2">
      <c r="A21" s="47" t="s">
        <v>37</v>
      </c>
      <c r="B21" s="47"/>
      <c r="C21" s="47" t="s">
        <v>38</v>
      </c>
      <c r="D21" s="51">
        <v>138372</v>
      </c>
      <c r="E21" s="52">
        <v>92661</v>
      </c>
      <c r="F21" s="53">
        <v>74182</v>
      </c>
      <c r="G21" s="53">
        <v>73890</v>
      </c>
      <c r="H21" s="53">
        <v>101091</v>
      </c>
      <c r="I21" s="53">
        <v>85765</v>
      </c>
      <c r="J21" s="65">
        <v>54481</v>
      </c>
      <c r="K21" s="65"/>
      <c r="L21" s="53">
        <v>156366</v>
      </c>
      <c r="M21" s="53">
        <f>SUM(F21:L21)/6</f>
        <v>90962.5</v>
      </c>
      <c r="N21" s="39">
        <f>SUM(L21/D21)*100</f>
        <v>113.00407596912669</v>
      </c>
      <c r="O21" s="39">
        <f>SUM(M21/E21)*100</f>
        <v>98.166974239431909</v>
      </c>
      <c r="P21" s="19"/>
      <c r="Q21" s="19"/>
      <c r="R21" s="19"/>
    </row>
    <row r="22" spans="1:18" x14ac:dyDescent="0.2">
      <c r="A22" s="47" t="s">
        <v>39</v>
      </c>
      <c r="B22" s="47"/>
      <c r="C22" s="47" t="s">
        <v>38</v>
      </c>
      <c r="D22" s="53">
        <v>259238</v>
      </c>
      <c r="E22" s="52">
        <v>270041</v>
      </c>
      <c r="F22" s="53">
        <v>294789</v>
      </c>
      <c r="G22" s="53">
        <v>267283</v>
      </c>
      <c r="H22" s="53">
        <v>250683</v>
      </c>
      <c r="I22" s="53">
        <v>243503</v>
      </c>
      <c r="J22" s="65">
        <v>227401</v>
      </c>
      <c r="K22" s="65"/>
      <c r="L22" s="53">
        <v>278211</v>
      </c>
      <c r="M22" s="53">
        <f>SUM(F22:L22)/6</f>
        <v>260311.66666666666</v>
      </c>
      <c r="N22" s="39">
        <f>SUM(L22/D22)*100</f>
        <v>107.31875728095419</v>
      </c>
      <c r="O22" s="39">
        <f>SUM(M22/E22)*100</f>
        <v>96.397090318383746</v>
      </c>
      <c r="P22" s="19"/>
      <c r="Q22" s="19"/>
      <c r="R22" s="19"/>
    </row>
    <row r="23" spans="1:18" x14ac:dyDescent="0.2">
      <c r="A23" s="60" t="s">
        <v>40</v>
      </c>
      <c r="B23" s="61"/>
      <c r="C23" s="62"/>
      <c r="D23" s="39">
        <v>88.5</v>
      </c>
      <c r="E23" s="39">
        <v>88.7</v>
      </c>
      <c r="F23" s="66"/>
      <c r="G23" s="67"/>
      <c r="H23" s="67"/>
      <c r="I23" s="68"/>
      <c r="J23" s="69"/>
      <c r="K23" s="69"/>
      <c r="L23" s="19"/>
      <c r="M23" s="70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1" t="s">
        <v>50</v>
      </c>
      <c r="B26" s="8"/>
      <c r="C26" s="10" t="s">
        <v>51</v>
      </c>
      <c r="D26" s="72" t="s">
        <v>52</v>
      </c>
      <c r="E26" s="71"/>
      <c r="F26" s="71"/>
      <c r="G26" s="72" t="s">
        <v>53</v>
      </c>
      <c r="H26" s="72"/>
      <c r="I26" s="8"/>
      <c r="J26" s="73" t="s">
        <v>54</v>
      </c>
      <c r="K26" s="8"/>
      <c r="L26" s="9" t="s">
        <v>55</v>
      </c>
      <c r="M26" s="72" t="s">
        <v>56</v>
      </c>
      <c r="N26" s="71"/>
      <c r="O26" s="71"/>
      <c r="P26" s="72" t="s">
        <v>52</v>
      </c>
      <c r="Q26" s="72"/>
      <c r="R26" s="71"/>
    </row>
    <row r="27" spans="1:18" x14ac:dyDescent="0.2">
      <c r="A27" s="74" t="s">
        <v>57</v>
      </c>
      <c r="B27" s="75" t="s">
        <v>58</v>
      </c>
      <c r="C27" s="76"/>
      <c r="D27" s="77" t="s">
        <v>59</v>
      </c>
      <c r="E27" s="77" t="s">
        <v>60</v>
      </c>
      <c r="F27" s="77" t="s">
        <v>61</v>
      </c>
      <c r="G27" s="77" t="s">
        <v>62</v>
      </c>
      <c r="H27" s="77" t="s">
        <v>63</v>
      </c>
      <c r="I27" s="77" t="s">
        <v>64</v>
      </c>
      <c r="J27" s="78" t="s">
        <v>57</v>
      </c>
      <c r="K27" s="75" t="s">
        <v>65</v>
      </c>
      <c r="L27" s="48"/>
      <c r="M27" s="77" t="s">
        <v>59</v>
      </c>
      <c r="N27" s="77" t="s">
        <v>60</v>
      </c>
      <c r="O27" s="77" t="s">
        <v>61</v>
      </c>
      <c r="P27" s="77" t="s">
        <v>62</v>
      </c>
      <c r="Q27" s="77" t="s">
        <v>63</v>
      </c>
      <c r="R27" s="79" t="s">
        <v>64</v>
      </c>
    </row>
    <row r="28" spans="1:18" x14ac:dyDescent="0.2">
      <c r="A28" s="47">
        <v>1</v>
      </c>
      <c r="B28" s="80" t="s">
        <v>66</v>
      </c>
      <c r="C28" s="81"/>
      <c r="D28" s="30">
        <v>162877</v>
      </c>
      <c r="E28" s="30">
        <v>158600</v>
      </c>
      <c r="F28" s="82">
        <v>167016</v>
      </c>
      <c r="G28" s="30">
        <v>181210</v>
      </c>
      <c r="H28" s="83">
        <v>180782</v>
      </c>
      <c r="I28" s="82">
        <v>169856</v>
      </c>
      <c r="J28" s="84">
        <v>1</v>
      </c>
      <c r="K28" s="80" t="s">
        <v>66</v>
      </c>
      <c r="L28" s="81"/>
      <c r="M28" s="30">
        <v>139806</v>
      </c>
      <c r="N28" s="30">
        <v>155470</v>
      </c>
      <c r="O28" s="82">
        <v>157375</v>
      </c>
      <c r="P28" s="30">
        <v>156528</v>
      </c>
      <c r="Q28" s="83">
        <v>169830</v>
      </c>
      <c r="R28" s="30">
        <v>201316</v>
      </c>
    </row>
    <row r="29" spans="1:18" x14ac:dyDescent="0.2">
      <c r="A29" s="47">
        <v>2</v>
      </c>
      <c r="B29" s="80" t="s">
        <v>67</v>
      </c>
      <c r="C29" s="81"/>
      <c r="D29" s="30">
        <v>109884</v>
      </c>
      <c r="E29" s="30">
        <v>115788</v>
      </c>
      <c r="F29" s="82">
        <v>105230</v>
      </c>
      <c r="G29" s="30">
        <v>108198</v>
      </c>
      <c r="H29" s="83">
        <v>109833</v>
      </c>
      <c r="I29" s="82">
        <v>112178</v>
      </c>
      <c r="J29" s="84">
        <v>2</v>
      </c>
      <c r="K29" s="80" t="s">
        <v>68</v>
      </c>
      <c r="L29" s="81"/>
      <c r="M29" s="30">
        <v>92910</v>
      </c>
      <c r="N29" s="30">
        <v>101930</v>
      </c>
      <c r="O29" s="82">
        <v>95320</v>
      </c>
      <c r="P29" s="30">
        <v>92305</v>
      </c>
      <c r="Q29" s="83">
        <v>89398</v>
      </c>
      <c r="R29" s="30">
        <v>106723</v>
      </c>
    </row>
    <row r="30" spans="1:18" x14ac:dyDescent="0.2">
      <c r="A30" s="47">
        <v>3</v>
      </c>
      <c r="B30" s="80" t="s">
        <v>68</v>
      </c>
      <c r="C30" s="81"/>
      <c r="D30" s="30">
        <v>103996</v>
      </c>
      <c r="E30" s="30">
        <v>115716</v>
      </c>
      <c r="F30" s="82">
        <v>110295</v>
      </c>
      <c r="G30" s="30">
        <v>101511</v>
      </c>
      <c r="H30" s="85">
        <v>107821</v>
      </c>
      <c r="I30" s="82">
        <v>103552</v>
      </c>
      <c r="J30" s="84">
        <v>3</v>
      </c>
      <c r="K30" s="80" t="s">
        <v>67</v>
      </c>
      <c r="L30" s="81"/>
      <c r="M30" s="30">
        <v>110318</v>
      </c>
      <c r="N30" s="30">
        <v>105899</v>
      </c>
      <c r="O30" s="82">
        <v>105318</v>
      </c>
      <c r="P30" s="30">
        <v>104846</v>
      </c>
      <c r="Q30" s="85">
        <v>102368</v>
      </c>
      <c r="R30" s="30">
        <v>103519</v>
      </c>
    </row>
    <row r="31" spans="1:18" x14ac:dyDescent="0.2">
      <c r="A31" s="47">
        <v>4</v>
      </c>
      <c r="B31" s="80" t="s">
        <v>69</v>
      </c>
      <c r="C31" s="81"/>
      <c r="D31" s="30">
        <v>74817</v>
      </c>
      <c r="E31" s="30">
        <v>71402</v>
      </c>
      <c r="F31" s="82">
        <v>73148</v>
      </c>
      <c r="G31" s="30">
        <v>78529</v>
      </c>
      <c r="H31" s="83">
        <v>78029</v>
      </c>
      <c r="I31" s="82">
        <v>75319</v>
      </c>
      <c r="J31" s="84">
        <v>4</v>
      </c>
      <c r="K31" s="80" t="s">
        <v>70</v>
      </c>
      <c r="L31" s="81"/>
      <c r="M31" s="30">
        <v>56127</v>
      </c>
      <c r="N31" s="30">
        <v>61700</v>
      </c>
      <c r="O31" s="82">
        <v>66531</v>
      </c>
      <c r="P31" s="30">
        <v>64573</v>
      </c>
      <c r="Q31" s="83">
        <v>63123</v>
      </c>
      <c r="R31" s="30">
        <v>67521</v>
      </c>
    </row>
    <row r="32" spans="1:18" x14ac:dyDescent="0.2">
      <c r="A32" s="47">
        <v>5</v>
      </c>
      <c r="B32" s="80" t="s">
        <v>71</v>
      </c>
      <c r="C32" s="81"/>
      <c r="D32" s="30">
        <v>66315</v>
      </c>
      <c r="E32" s="30">
        <v>67705</v>
      </c>
      <c r="F32" s="82">
        <v>69167</v>
      </c>
      <c r="G32" s="30">
        <v>72621</v>
      </c>
      <c r="H32" s="83">
        <v>75030</v>
      </c>
      <c r="I32" s="82">
        <v>74567</v>
      </c>
      <c r="J32" s="84">
        <v>5</v>
      </c>
      <c r="K32" s="80" t="s">
        <v>69</v>
      </c>
      <c r="L32" s="81"/>
      <c r="M32" s="30">
        <v>73778</v>
      </c>
      <c r="N32" s="30">
        <v>68575</v>
      </c>
      <c r="O32" s="82">
        <v>67610</v>
      </c>
      <c r="P32" s="30">
        <v>67550</v>
      </c>
      <c r="Q32" s="83">
        <v>67896</v>
      </c>
      <c r="R32" s="30">
        <v>66308</v>
      </c>
    </row>
    <row r="33" spans="1:18" x14ac:dyDescent="0.2">
      <c r="A33" s="86" t="s">
        <v>72</v>
      </c>
      <c r="B33" s="87"/>
      <c r="C33" s="88"/>
      <c r="D33" s="30">
        <v>1030857</v>
      </c>
      <c r="E33" s="89">
        <v>1061109</v>
      </c>
      <c r="F33" s="82">
        <v>1035366</v>
      </c>
      <c r="G33" s="30">
        <v>1058778</v>
      </c>
      <c r="H33" s="90">
        <v>1080517</v>
      </c>
      <c r="I33" s="91">
        <v>1067930</v>
      </c>
      <c r="J33" s="92" t="s">
        <v>72</v>
      </c>
      <c r="K33" s="87"/>
      <c r="L33" s="88"/>
      <c r="M33" s="30">
        <v>977616</v>
      </c>
      <c r="N33" s="89">
        <v>997990</v>
      </c>
      <c r="O33" s="82">
        <v>985236</v>
      </c>
      <c r="P33" s="30">
        <v>974941</v>
      </c>
      <c r="Q33" s="90">
        <v>985140</v>
      </c>
      <c r="R33" s="93">
        <v>1042561</v>
      </c>
    </row>
    <row r="34" spans="1:18" x14ac:dyDescent="0.2">
      <c r="A34" s="86" t="s">
        <v>73</v>
      </c>
      <c r="B34" s="87"/>
      <c r="C34" s="88"/>
      <c r="D34" s="94">
        <f>D33/M33*100</f>
        <v>105.44600333873422</v>
      </c>
      <c r="E34" s="39">
        <f t="shared" ref="E34:I34" si="0">E33/N33*100</f>
        <v>106.32461247106684</v>
      </c>
      <c r="F34" s="39">
        <f t="shared" si="0"/>
        <v>105.08812101872039</v>
      </c>
      <c r="G34" s="95">
        <f t="shared" si="0"/>
        <v>108.59918702772784</v>
      </c>
      <c r="H34" s="39">
        <f t="shared" si="0"/>
        <v>109.68156810199565</v>
      </c>
      <c r="I34" s="39">
        <f t="shared" si="0"/>
        <v>102.43333483604317</v>
      </c>
      <c r="J34" s="92" t="s">
        <v>73</v>
      </c>
      <c r="K34" s="87"/>
      <c r="L34" s="88"/>
      <c r="M34" s="94">
        <v>94.7</v>
      </c>
      <c r="N34" s="39">
        <v>94.9</v>
      </c>
      <c r="O34" s="39">
        <v>94.5</v>
      </c>
      <c r="P34" s="95">
        <v>90.2</v>
      </c>
      <c r="Q34" s="39">
        <v>86.6</v>
      </c>
      <c r="R34" s="39">
        <v>99.1</v>
      </c>
    </row>
    <row r="35" spans="1:18" x14ac:dyDescent="0.2">
      <c r="D35" s="96"/>
      <c r="E35" s="96"/>
      <c r="F35" s="96"/>
      <c r="G35" s="96"/>
      <c r="H35" s="96"/>
      <c r="I35" s="96"/>
      <c r="M35" s="96"/>
      <c r="N35" s="96"/>
      <c r="O35" s="96"/>
      <c r="P35" s="96"/>
      <c r="Q35" s="96"/>
      <c r="R35" s="96"/>
    </row>
    <row r="36" spans="1:18" x14ac:dyDescent="0.2">
      <c r="B36" s="97"/>
      <c r="C36" s="98"/>
      <c r="D36" s="99"/>
      <c r="E36" s="99"/>
      <c r="F36" s="99"/>
      <c r="G36" s="100"/>
      <c r="H36" s="100"/>
      <c r="I36" s="100"/>
    </row>
    <row r="37" spans="1:18" x14ac:dyDescent="0.2">
      <c r="B37" s="101"/>
      <c r="C37" s="101"/>
      <c r="D37" s="99"/>
      <c r="E37" s="99"/>
      <c r="F37" s="99"/>
      <c r="G37" s="100"/>
      <c r="H37" s="100"/>
      <c r="I37" s="100"/>
    </row>
    <row r="38" spans="1:18" x14ac:dyDescent="0.2">
      <c r="B38" s="97"/>
      <c r="C38" s="98"/>
      <c r="D38" s="99"/>
      <c r="E38" s="99"/>
      <c r="F38" s="99"/>
      <c r="G38" s="100"/>
      <c r="H38" s="100"/>
      <c r="I38" s="100"/>
    </row>
    <row r="39" spans="1:18" x14ac:dyDescent="0.2">
      <c r="B39" s="100"/>
      <c r="C39" s="100"/>
      <c r="D39" s="102"/>
      <c r="E39" s="102"/>
      <c r="F39" s="102"/>
      <c r="G39" s="102"/>
      <c r="H39" s="102"/>
      <c r="I39" s="102"/>
    </row>
    <row r="40" spans="1:18" x14ac:dyDescent="0.2">
      <c r="B40" s="100"/>
      <c r="C40" s="100"/>
      <c r="D40" s="102"/>
      <c r="E40" s="102"/>
      <c r="F40" s="102"/>
      <c r="G40" s="100"/>
      <c r="H40" s="100"/>
      <c r="I40" s="100"/>
    </row>
    <row r="41" spans="1:18" x14ac:dyDescent="0.2">
      <c r="B41" s="103"/>
      <c r="C41" s="100"/>
      <c r="D41" s="102"/>
      <c r="E41" s="102"/>
      <c r="F41" s="102"/>
    </row>
    <row r="42" spans="1:18" x14ac:dyDescent="0.2">
      <c r="B42" s="100"/>
      <c r="C42" s="100"/>
      <c r="D42" s="100"/>
      <c r="E42" s="100"/>
      <c r="F42" s="100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福岡県現況令４年３月末</vt:lpstr>
      <vt:lpstr>Sheet1</vt:lpstr>
      <vt:lpstr>Sheet2</vt:lpstr>
      <vt:lpstr>Sheet3</vt:lpstr>
      <vt:lpstr>福岡県現況令４年３月末!Print_Area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2022-08-03T04:48:44Z</dcterms:created>
  <dcterms:modified xsi:type="dcterms:W3CDTF">2022-08-03T04:53:57Z</dcterms:modified>
</cp:coreProperties>
</file>