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647697D9-AB61-46A7-B963-218DA4FD5C0C}" xr6:coauthVersionLast="47" xr6:coauthVersionMax="47" xr10:uidLastSave="{00000000-0000-0000-0000-000000000000}"/>
  <bookViews>
    <workbookView xWindow="13440" yWindow="30" windowWidth="15330" windowHeight="15450" xr2:uid="{E975EB87-81EE-4C08-8A49-914E483CE1C4}"/>
  </bookViews>
  <sheets>
    <sheet name="福岡県現況令４年12月末" sheetId="2" r:id="rId1"/>
    <sheet name="Sheet1" sheetId="1" r:id="rId2"/>
  </sheets>
  <definedNames>
    <definedName name="_xlnm.Print_Area" localSheetId="0">福岡県現況令４年12月末!$A$1:$R$39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H34" i="2"/>
  <c r="G34" i="2"/>
  <c r="F34" i="2"/>
  <c r="E34" i="2"/>
  <c r="D34" i="2"/>
  <c r="N22" i="2"/>
  <c r="M22" i="2"/>
  <c r="O22" i="2" s="1"/>
  <c r="N21" i="2"/>
  <c r="M21" i="2"/>
  <c r="O21" i="2" s="1"/>
  <c r="N15" i="2"/>
  <c r="M15" i="2"/>
  <c r="O15" i="2" s="1"/>
  <c r="N14" i="2"/>
  <c r="M14" i="2"/>
  <c r="O14" i="2" s="1"/>
  <c r="O9" i="2"/>
  <c r="M9" i="2"/>
  <c r="J9" i="2"/>
  <c r="H9" i="2"/>
  <c r="F9" i="2"/>
  <c r="D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福岡県倉庫協会</author>
  </authors>
  <commentList>
    <comment ref="D16" authorId="0" shapeId="0" xr:uid="{392E97BA-36B8-4432-BD8B-CDE9D5788590}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 shapeId="0" xr:uid="{57752AA5-12D1-4497-8CD8-E5FC8BD0192E}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<sst xmlns="http://schemas.openxmlformats.org/spreadsheetml/2006/main" count="112" uniqueCount="69">
  <si>
    <t>福岡県内統計【令和4年１２月末】　</t>
    <rPh sb="0" eb="2">
      <t>フクオカ</t>
    </rPh>
    <rPh sb="2" eb="4">
      <t>ケンナイ</t>
    </rPh>
    <rPh sb="4" eb="6">
      <t>トウケイ</t>
    </rPh>
    <rPh sb="7" eb="9">
      <t>レイワ</t>
    </rPh>
    <rPh sb="10" eb="11">
      <t>ネン</t>
    </rPh>
    <rPh sb="13" eb="14">
      <t>ガツ</t>
    </rPh>
    <rPh sb="14" eb="15">
      <t>マツ</t>
    </rPh>
    <phoneticPr fontId="4"/>
  </si>
  <si>
    <t>令和５年３月24日現在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</si>
  <si>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福 岡 県 倉 庫 協 会</t>
  </si>
  <si>
    <t>　　</t>
  </si>
  <si>
    <t>　○令和4年12月末現在　　倉庫現況及び利用率</t>
    <rPh sb="2" eb="4">
      <t>レイワ</t>
    </rPh>
    <rPh sb="5" eb="6">
      <t>ネン</t>
    </rPh>
    <phoneticPr fontId="4"/>
  </si>
  <si>
    <t>　　　種別</t>
    <phoneticPr fontId="4"/>
  </si>
  <si>
    <t>１　～　３　類</t>
    <phoneticPr fontId="4"/>
  </si>
  <si>
    <t>　　　　野　　　積　　　　</t>
    <rPh sb="8" eb="9">
      <t>ツミ</t>
    </rPh>
    <phoneticPr fontId="4"/>
  </si>
  <si>
    <t>貯　　蔵　　槽</t>
    <phoneticPr fontId="4"/>
  </si>
  <si>
    <t>危険品(建屋)</t>
    <phoneticPr fontId="4"/>
  </si>
  <si>
    <t>危険品(タンク)</t>
    <phoneticPr fontId="4"/>
  </si>
  <si>
    <t>事業所数</t>
    <rPh sb="0" eb="3">
      <t>ジギョウショ</t>
    </rPh>
    <rPh sb="3" eb="4">
      <t>スウ</t>
    </rPh>
    <phoneticPr fontId="4"/>
  </si>
  <si>
    <t>月別</t>
    <phoneticPr fontId="4"/>
  </si>
  <si>
    <t>面積　㎡</t>
    <phoneticPr fontId="4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</si>
  <si>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</si>
  <si>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>　</t>
    </r>
    <phoneticPr fontId="4"/>
  </si>
  <si>
    <t>令和4年12月　　　</t>
    <rPh sb="0" eb="2">
      <t>レイワ</t>
    </rPh>
    <phoneticPr fontId="4"/>
  </si>
  <si>
    <t>令和3年12月　　　</t>
    <rPh sb="0" eb="2">
      <t>レイワ</t>
    </rPh>
    <rPh sb="3" eb="4">
      <t>ネン</t>
    </rPh>
    <phoneticPr fontId="4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</si>
  <si>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</si>
  <si>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4"/>
  </si>
  <si>
    <t>3年12月</t>
    <rPh sb="1" eb="2">
      <t>ネン</t>
    </rPh>
    <rPh sb="4" eb="5">
      <t>ガツ</t>
    </rPh>
    <phoneticPr fontId="4"/>
  </si>
  <si>
    <t>R3/7～R3/12月</t>
    <phoneticPr fontId="4"/>
  </si>
  <si>
    <t>4年7月</t>
    <rPh sb="1" eb="2">
      <t>ネン</t>
    </rPh>
    <rPh sb="3" eb="4">
      <t>ガツ</t>
    </rPh>
    <phoneticPr fontId="4"/>
  </si>
  <si>
    <t>4年8月</t>
    <rPh sb="1" eb="2">
      <t>ネン</t>
    </rPh>
    <rPh sb="3" eb="4">
      <t>ガツ</t>
    </rPh>
    <phoneticPr fontId="4"/>
  </si>
  <si>
    <t>4年9月</t>
    <rPh sb="1" eb="2">
      <t>ネン</t>
    </rPh>
    <rPh sb="3" eb="4">
      <t>ガツ</t>
    </rPh>
    <phoneticPr fontId="4"/>
  </si>
  <si>
    <t>4年10月</t>
    <rPh sb="1" eb="2">
      <t>ネン</t>
    </rPh>
    <rPh sb="4" eb="5">
      <t>ガツ</t>
    </rPh>
    <phoneticPr fontId="4"/>
  </si>
  <si>
    <t>4年11月</t>
    <rPh sb="1" eb="2">
      <t>ネン</t>
    </rPh>
    <rPh sb="4" eb="5">
      <t>ガツ</t>
    </rPh>
    <phoneticPr fontId="4"/>
  </si>
  <si>
    <t>4年12月</t>
    <rPh sb="1" eb="2">
      <t>ネン</t>
    </rPh>
    <rPh sb="4" eb="5">
      <t>ガツ</t>
    </rPh>
    <phoneticPr fontId="4"/>
  </si>
  <si>
    <t>R4/7～R4/12月</t>
    <rPh sb="10" eb="11">
      <t>ガツ</t>
    </rPh>
    <phoneticPr fontId="7"/>
  </si>
  <si>
    <t>　　　　備　考 %</t>
    <phoneticPr fontId="4"/>
  </si>
  <si>
    <t>　　　　　Ａ</t>
    <phoneticPr fontId="4"/>
  </si>
  <si>
    <t>平均　　Ｃ</t>
    <phoneticPr fontId="4"/>
  </si>
  <si>
    <t>　　　　Ｂ</t>
  </si>
  <si>
    <t>　平均　Ｄ</t>
    <phoneticPr fontId="4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</si>
  <si>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</si>
  <si>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</si>
  <si>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</si>
  <si>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</si>
  <si>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</si>
  <si>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4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</si>
  <si>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4"/>
  </si>
  <si>
    <t>　　　　　備　考 %</t>
    <phoneticPr fontId="4"/>
  </si>
  <si>
    <t>　　　　Ｂ</t>
    <phoneticPr fontId="4"/>
  </si>
  <si>
    <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         </t>
    </r>
    <phoneticPr fontId="4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</si>
  <si>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4"/>
  </si>
  <si>
    <t>順</t>
    <phoneticPr fontId="4"/>
  </si>
  <si>
    <t>　　　月別</t>
    <phoneticPr fontId="4"/>
  </si>
  <si>
    <t>令和4年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</si>
  <si>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</si>
  <si>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位</t>
    <rPh sb="0" eb="1">
      <t>イ</t>
    </rPh>
    <phoneticPr fontId="4"/>
  </si>
  <si>
    <t>品目</t>
    <phoneticPr fontId="4"/>
  </si>
  <si>
    <t>7月</t>
    <phoneticPr fontId="4"/>
  </si>
  <si>
    <t>8月</t>
  </si>
  <si>
    <t>9月</t>
  </si>
  <si>
    <t>10月</t>
  </si>
  <si>
    <t>11月</t>
  </si>
  <si>
    <t>12月</t>
  </si>
  <si>
    <t>　品目</t>
  </si>
  <si>
    <t>7月</t>
  </si>
  <si>
    <t>雑品</t>
    <rPh sb="0" eb="2">
      <t>ザッピン</t>
    </rPh>
    <phoneticPr fontId="4"/>
  </si>
  <si>
    <t>その他の食料工業品</t>
    <rPh sb="2" eb="3">
      <t>タ</t>
    </rPh>
    <rPh sb="4" eb="6">
      <t>ショクリョウ</t>
    </rPh>
    <rPh sb="6" eb="9">
      <t>コウギョウヒン</t>
    </rPh>
    <phoneticPr fontId="4"/>
  </si>
  <si>
    <t>鉄鋼</t>
    <rPh sb="0" eb="2">
      <t>テッコウ</t>
    </rPh>
    <phoneticPr fontId="4"/>
  </si>
  <si>
    <t>その他の食料工業品</t>
    <rPh sb="2" eb="3">
      <t>タ</t>
    </rPh>
    <rPh sb="4" eb="9">
      <t>ショクリョウコウギョウヒン</t>
    </rPh>
    <phoneticPr fontId="4"/>
  </si>
  <si>
    <t>その他の科学工業品</t>
    <rPh sb="2" eb="3">
      <t>タ</t>
    </rPh>
    <rPh sb="4" eb="6">
      <t>カガク</t>
    </rPh>
    <rPh sb="6" eb="9">
      <t>コウギョウヒン</t>
    </rPh>
    <phoneticPr fontId="4"/>
  </si>
  <si>
    <t>紙・パルプ</t>
    <rPh sb="0" eb="1">
      <t>カミ</t>
    </rPh>
    <phoneticPr fontId="4"/>
  </si>
  <si>
    <t>飲料</t>
    <rPh sb="0" eb="2">
      <t>インリョウ</t>
    </rPh>
    <phoneticPr fontId="4"/>
  </si>
  <si>
    <t>その他の化学工業品</t>
    <rPh sb="2" eb="3">
      <t>タ</t>
    </rPh>
    <rPh sb="4" eb="9">
      <t>カガクコウギョウヒン</t>
    </rPh>
    <phoneticPr fontId="4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</si>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</sst>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 "/>
    <numFmt numFmtId="179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0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8" xfId="1" applyBorder="1"/>
    <xf numFmtId="0" fontId="1" fillId="0" borderId="9" xfId="1" applyBorder="1"/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0" fillId="0" borderId="4" xfId="1" applyFont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176" fontId="0" fillId="0" borderId="10" xfId="1" applyNumberFormat="1" applyFont="1" applyBorder="1" applyAlignment="1">
      <alignment horizontal="right"/>
    </xf>
    <xf numFmtId="177" fontId="1" fillId="0" borderId="10" xfId="1" applyNumberFormat="1" applyBorder="1"/>
    <xf numFmtId="176" fontId="1" fillId="0" borderId="10" xfId="1" applyNumberFormat="1" applyBorder="1"/>
    <xf numFmtId="177" fontId="0" fillId="0" borderId="10" xfId="1" applyNumberFormat="1" applyFont="1" applyBorder="1"/>
    <xf numFmtId="176" fontId="1" fillId="0" borderId="4" xfId="1" applyNumberFormat="1" applyBorder="1"/>
    <xf numFmtId="176" fontId="1" fillId="0" borderId="5" xfId="1" applyNumberFormat="1" applyBorder="1"/>
    <xf numFmtId="0" fontId="0" fillId="0" borderId="10" xfId="1" applyFont="1" applyBorder="1"/>
    <xf numFmtId="0" fontId="1" fillId="0" borderId="4" xfId="2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" fillId="0" borderId="5" xfId="2" applyBorder="1" applyAlignment="1">
      <alignment horizontal="left" vertical="center"/>
    </xf>
    <xf numFmtId="0" fontId="1" fillId="0" borderId="0" xfId="2"/>
    <xf numFmtId="178" fontId="1" fillId="0" borderId="10" xfId="1" applyNumberFormat="1" applyBorder="1"/>
    <xf numFmtId="178" fontId="1" fillId="0" borderId="10" xfId="1" applyNumberFormat="1" applyBorder="1"/>
    <xf numFmtId="49" fontId="6" fillId="0" borderId="7" xfId="1" applyNumberFormat="1" applyFont="1" applyBorder="1" applyAlignment="1">
      <alignment horizontal="center"/>
    </xf>
    <xf numFmtId="0" fontId="5" fillId="0" borderId="7" xfId="1" applyFont="1" applyBorder="1"/>
    <xf numFmtId="49" fontId="0" fillId="0" borderId="7" xfId="1" applyNumberFormat="1" applyFon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5" fillId="0" borderId="7" xfId="1" applyFont="1" applyBorder="1" applyAlignment="1">
      <alignment vertical="center"/>
    </xf>
    <xf numFmtId="0" fontId="1" fillId="0" borderId="10" xfId="1" applyBorder="1"/>
    <xf numFmtId="0" fontId="1" fillId="0" borderId="12" xfId="1" applyBorder="1"/>
    <xf numFmtId="0" fontId="1" fillId="0" borderId="11" xfId="1" applyBorder="1"/>
    <xf numFmtId="0" fontId="1" fillId="0" borderId="8" xfId="1" applyBorder="1"/>
    <xf numFmtId="179" fontId="0" fillId="0" borderId="10" xfId="1" applyNumberFormat="1" applyFont="1" applyBorder="1"/>
    <xf numFmtId="3" fontId="1" fillId="0" borderId="10" xfId="1" applyNumberFormat="1" applyBorder="1"/>
    <xf numFmtId="179" fontId="1" fillId="0" borderId="10" xfId="1" applyNumberFormat="1" applyBorder="1"/>
    <xf numFmtId="179" fontId="1" fillId="0" borderId="4" xfId="1" applyNumberFormat="1" applyBorder="1"/>
    <xf numFmtId="179" fontId="1" fillId="0" borderId="5" xfId="1" applyNumberFormat="1" applyBorder="1"/>
    <xf numFmtId="179" fontId="1" fillId="0" borderId="13" xfId="1" applyNumberFormat="1" applyBorder="1"/>
    <xf numFmtId="179" fontId="1" fillId="0" borderId="10" xfId="1" applyNumberFormat="1" applyBorder="1" applyAlignment="1">
      <alignment shrinkToFit="1"/>
    </xf>
    <xf numFmtId="179" fontId="1" fillId="0" borderId="10" xfId="1" applyNumberFormat="1" applyBorder="1" applyAlignment="1">
      <alignment shrinkToFit="1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0" fontId="1" fillId="0" borderId="11" xfId="1" applyBorder="1" applyAlignment="1">
      <alignment horizontal="center"/>
    </xf>
    <xf numFmtId="179" fontId="1" fillId="0" borderId="10" xfId="1" applyNumberFormat="1" applyBorder="1"/>
    <xf numFmtId="178" fontId="1" fillId="0" borderId="0" xfId="1" applyNumberFormat="1"/>
    <xf numFmtId="0" fontId="1" fillId="0" borderId="0" xfId="1"/>
    <xf numFmtId="179" fontId="1" fillId="0" borderId="0" xfId="1" applyNumberFormat="1"/>
    <xf numFmtId="0" fontId="1" fillId="0" borderId="7" xfId="1" applyBorder="1"/>
    <xf numFmtId="0" fontId="0" fillId="0" borderId="7" xfId="1" applyFont="1" applyBorder="1"/>
    <xf numFmtId="0" fontId="1" fillId="0" borderId="14" xfId="1" applyBorder="1"/>
    <xf numFmtId="0" fontId="1" fillId="0" borderId="13" xfId="1" applyBorder="1"/>
    <xf numFmtId="0" fontId="1" fillId="0" borderId="15" xfId="1" applyBorder="1"/>
    <xf numFmtId="0" fontId="1" fillId="0" borderId="16" xfId="1" applyBorder="1"/>
    <xf numFmtId="0" fontId="0" fillId="0" borderId="16" xfId="1" applyFont="1" applyBorder="1" applyAlignment="1">
      <alignment horizontal="center"/>
    </xf>
    <xf numFmtId="0" fontId="1" fillId="0" borderId="17" xfId="1" applyBorder="1"/>
    <xf numFmtId="0" fontId="0" fillId="0" borderId="4" xfId="1" applyFont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176" fontId="1" fillId="0" borderId="4" xfId="1" applyNumberFormat="1" applyBorder="1"/>
    <xf numFmtId="176" fontId="1" fillId="0" borderId="5" xfId="1" applyNumberFormat="1" applyBorder="1"/>
    <xf numFmtId="0" fontId="1" fillId="0" borderId="18" xfId="1" applyBorder="1" applyAlignment="1">
      <alignment vertical="center"/>
    </xf>
    <xf numFmtId="176" fontId="0" fillId="0" borderId="5" xfId="1" applyNumberFormat="1" applyFont="1" applyBorder="1"/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76" fontId="1" fillId="0" borderId="5" xfId="1" applyNumberFormat="1" applyBorder="1" applyAlignment="1">
      <alignment shrinkToFit="1"/>
    </xf>
    <xf numFmtId="176" fontId="1" fillId="0" borderId="19" xfId="1" applyNumberFormat="1" applyBorder="1" applyAlignment="1">
      <alignment shrinkToFit="1"/>
    </xf>
    <xf numFmtId="0" fontId="6" fillId="0" borderId="20" xfId="1" applyFont="1" applyBorder="1" applyAlignment="1">
      <alignment horizontal="center"/>
    </xf>
    <xf numFmtId="176" fontId="1" fillId="0" borderId="10" xfId="1" applyNumberFormat="1" applyBorder="1" applyAlignment="1">
      <alignment shrinkToFit="1"/>
    </xf>
    <xf numFmtId="178" fontId="1" fillId="0" borderId="5" xfId="1" applyNumberFormat="1" applyBorder="1"/>
    <xf numFmtId="178" fontId="1" fillId="0" borderId="12" xfId="1" applyNumberFormat="1" applyBorder="1"/>
    <xf numFmtId="0" fontId="0" fillId="0" borderId="0" xfId="1" applyFont="1" applyAlignment="1">
      <alignment horizontal="left"/>
    </xf>
    <xf numFmtId="0" fontId="1" fillId="0" borderId="0" xfId="1" applyAlignment="1">
      <alignment horizontal="left"/>
    </xf>
    <xf numFmtId="176" fontId="1" fillId="0" borderId="0" xfId="1" applyNumberFormat="1"/>
    <xf numFmtId="0" fontId="8" fillId="0" borderId="0" xfId="1" applyFont="1" applyAlignment="1">
      <alignment horizontal="left"/>
    </xf>
    <xf numFmtId="0" fontId="5" fillId="0" borderId="0" xfId="1" applyFont="1"/>
  </cellXfs>
  <cellStyles count="3">
    <cellStyle name="標準" xfId="0" builtinId="0"/>
    <cellStyle name="標準 2" xfId="2" xr:uid="{4EA780AD-03DB-4C68-A47E-BF09B96DDB0E}"/>
    <cellStyle name="標準_福岡県倉倉庫現況四半期14年３月～" xfId="1" xr:uid="{08665865-CB90-428E-87DB-D599D9486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A1F3-81A1-42E8-AB91-B3D16A173899}">
  <dimension ref="A1:Z41"/>
  <sheetViews>
    <sheetView tabSelected="1" zoomScale="90" zoomScaleNormal="90" zoomScaleSheetLayoutView="100" workbookViewId="0">
      <selection activeCell="F2" sqref="F2"/>
    </sheetView>
  </sheetViews>
  <sheetFormatPr defaultColWidth="9" defaultRowHeight="13.5" x14ac:dyDescent="0.15"/>
  <cols>
    <col min="1" max="1" width="3.125" style="3" customWidth="1"/>
    <col min="2" max="2" width="5.5" style="3" customWidth="1"/>
    <col min="3" max="3" width="9.375" style="3" customWidth="1"/>
    <col min="4" max="4" width="10.25" style="3" customWidth="1"/>
    <col min="5" max="9" width="10.125" style="3" customWidth="1"/>
    <col min="10" max="10" width="2.875" style="3" customWidth="1"/>
    <col min="11" max="11" width="7.125" style="3" customWidth="1"/>
    <col min="12" max="12" width="10" style="3" customWidth="1"/>
    <col min="13" max="18" width="10.125" style="3" customWidth="1"/>
    <col min="19" max="16384" width="9" style="3"/>
  </cols>
  <sheetData>
    <row r="1" spans="1:26" ht="2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18.75" x14ac:dyDescent="0.4">
      <c r="E2" s="4"/>
      <c r="N2" s="5" t="s">
        <v>1</v>
      </c>
      <c r="O2" s="6"/>
      <c r="P2" s="6"/>
      <c r="Q2" s="6"/>
      <c r="R2" s="6"/>
    </row>
    <row r="3" spans="1:26" x14ac:dyDescent="0.15">
      <c r="M3" s="6" t="s">
        <v>2</v>
      </c>
      <c r="N3" s="6"/>
      <c r="O3" s="6"/>
      <c r="P3" s="6"/>
      <c r="Q3" s="6"/>
      <c r="R3" s="6"/>
      <c r="Z3" s="3" t="s">
        <v>3</v>
      </c>
    </row>
    <row r="4" spans="1:26" ht="18.75" x14ac:dyDescent="0.4">
      <c r="A4" s="7" t="s">
        <v>4</v>
      </c>
    </row>
    <row r="5" spans="1:26" x14ac:dyDescent="0.15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1" t="s">
        <v>9</v>
      </c>
      <c r="K5" s="15"/>
      <c r="L5" s="12"/>
      <c r="M5" s="11" t="s">
        <v>10</v>
      </c>
      <c r="N5" s="14"/>
      <c r="O5" s="16" t="s">
        <v>11</v>
      </c>
    </row>
    <row r="6" spans="1:26" ht="18.75" x14ac:dyDescent="0.4">
      <c r="A6" s="17" t="s">
        <v>12</v>
      </c>
      <c r="B6" s="18"/>
      <c r="C6" s="19"/>
      <c r="D6" s="20" t="s">
        <v>13</v>
      </c>
      <c r="E6" s="20" t="s">
        <v>14</v>
      </c>
      <c r="F6" s="20" t="s">
        <v>13</v>
      </c>
      <c r="G6" s="20" t="s">
        <v>14</v>
      </c>
      <c r="H6" s="20" t="s">
        <v>15</v>
      </c>
      <c r="I6" s="20" t="s">
        <v>14</v>
      </c>
      <c r="J6" s="11" t="s">
        <v>13</v>
      </c>
      <c r="K6" s="12"/>
      <c r="L6" s="20" t="s">
        <v>14</v>
      </c>
      <c r="M6" s="20" t="s">
        <v>15</v>
      </c>
      <c r="N6" s="20" t="s">
        <v>14</v>
      </c>
      <c r="O6" s="21"/>
    </row>
    <row r="7" spans="1:26" ht="18.75" x14ac:dyDescent="0.4">
      <c r="A7" s="22" t="s">
        <v>16</v>
      </c>
      <c r="B7" s="23"/>
      <c r="C7" s="24"/>
      <c r="D7" s="25">
        <v>1772348</v>
      </c>
      <c r="E7" s="26">
        <v>78.900000000000006</v>
      </c>
      <c r="F7" s="27">
        <v>177056</v>
      </c>
      <c r="G7" s="28">
        <v>49.6</v>
      </c>
      <c r="H7" s="27">
        <v>599194</v>
      </c>
      <c r="I7" s="26">
        <v>61.4</v>
      </c>
      <c r="J7" s="29">
        <v>18137</v>
      </c>
      <c r="K7" s="30"/>
      <c r="L7" s="26">
        <v>64.8</v>
      </c>
      <c r="M7" s="27">
        <v>0</v>
      </c>
      <c r="N7" s="26">
        <v>0</v>
      </c>
      <c r="O7" s="31">
        <v>166</v>
      </c>
    </row>
    <row r="8" spans="1:26" ht="18.75" x14ac:dyDescent="0.4">
      <c r="A8" s="32" t="s">
        <v>17</v>
      </c>
      <c r="B8" s="33"/>
      <c r="C8" s="34"/>
      <c r="D8" s="25">
        <v>1719015</v>
      </c>
      <c r="E8" s="26">
        <v>76.5</v>
      </c>
      <c r="F8" s="27">
        <v>177051</v>
      </c>
      <c r="G8" s="26">
        <v>34.200000000000003</v>
      </c>
      <c r="H8" s="27">
        <v>599194</v>
      </c>
      <c r="I8" s="26">
        <v>63.9</v>
      </c>
      <c r="J8" s="29">
        <v>13375</v>
      </c>
      <c r="K8" s="30"/>
      <c r="L8" s="26">
        <v>81.2</v>
      </c>
      <c r="M8" s="27">
        <v>0</v>
      </c>
      <c r="N8" s="26">
        <v>0</v>
      </c>
      <c r="O8" s="31">
        <v>165</v>
      </c>
      <c r="R8" s="35"/>
    </row>
    <row r="9" spans="1:26" x14ac:dyDescent="0.15">
      <c r="A9" s="11" t="s">
        <v>18</v>
      </c>
      <c r="B9" s="15"/>
      <c r="C9" s="12"/>
      <c r="D9" s="36">
        <f>SUM(D7/D8*100)</f>
        <v>103.10253255498061</v>
      </c>
      <c r="E9" s="36"/>
      <c r="F9" s="36">
        <f>SUM(F7/F8*100)</f>
        <v>100.00282404504917</v>
      </c>
      <c r="G9" s="36"/>
      <c r="H9" s="36">
        <f>SUM(H7/H8*100)</f>
        <v>100</v>
      </c>
      <c r="I9" s="36"/>
      <c r="J9" s="37">
        <f>SUM(J7/J8)*100</f>
        <v>135.60373831775701</v>
      </c>
      <c r="K9" s="37"/>
      <c r="L9" s="36"/>
      <c r="M9" s="36" t="e">
        <f>SUM(M7/M8*100)</f>
        <v>#DIV/0!</v>
      </c>
      <c r="N9" s="36"/>
      <c r="O9" s="26">
        <f>SUM(O7/O8)*100</f>
        <v>100.60606060606061</v>
      </c>
    </row>
    <row r="11" spans="1:26" x14ac:dyDescent="0.15">
      <c r="A11" s="3" t="s">
        <v>19</v>
      </c>
    </row>
    <row r="12" spans="1:26" ht="18.75" x14ac:dyDescent="0.4">
      <c r="A12" s="8"/>
      <c r="B12" s="9"/>
      <c r="C12" s="10" t="s">
        <v>5</v>
      </c>
      <c r="D12" s="38" t="s">
        <v>20</v>
      </c>
      <c r="E12" s="39" t="s">
        <v>21</v>
      </c>
      <c r="F12" s="40" t="s">
        <v>22</v>
      </c>
      <c r="G12" s="40" t="s">
        <v>23</v>
      </c>
      <c r="H12" s="40" t="s">
        <v>24</v>
      </c>
      <c r="I12" s="40" t="s">
        <v>25</v>
      </c>
      <c r="J12" s="41" t="s">
        <v>26</v>
      </c>
      <c r="K12" s="42"/>
      <c r="L12" s="40" t="s">
        <v>27</v>
      </c>
      <c r="M12" s="43" t="s">
        <v>28</v>
      </c>
      <c r="N12" s="44" t="s">
        <v>29</v>
      </c>
      <c r="O12" s="44"/>
    </row>
    <row r="13" spans="1:26" x14ac:dyDescent="0.15">
      <c r="A13" s="17" t="s">
        <v>12</v>
      </c>
      <c r="B13" s="18"/>
      <c r="C13" s="45"/>
      <c r="D13" s="46" t="s">
        <v>30</v>
      </c>
      <c r="E13" s="46" t="s">
        <v>31</v>
      </c>
      <c r="F13" s="46"/>
      <c r="G13" s="46"/>
      <c r="H13" s="46"/>
      <c r="I13" s="46"/>
      <c r="J13" s="47"/>
      <c r="K13" s="45"/>
      <c r="L13" s="46" t="s">
        <v>32</v>
      </c>
      <c r="M13" s="46" t="s">
        <v>33</v>
      </c>
      <c r="N13" s="20" t="s">
        <v>34</v>
      </c>
      <c r="O13" s="20" t="s">
        <v>35</v>
      </c>
    </row>
    <row r="14" spans="1:26" ht="18.75" x14ac:dyDescent="0.4">
      <c r="A14" s="44" t="s">
        <v>36</v>
      </c>
      <c r="B14" s="44"/>
      <c r="C14" s="44" t="s">
        <v>37</v>
      </c>
      <c r="D14" s="48">
        <v>711632</v>
      </c>
      <c r="E14" s="49">
        <v>679351</v>
      </c>
      <c r="F14" s="48">
        <v>678552</v>
      </c>
      <c r="G14" s="50">
        <v>682334</v>
      </c>
      <c r="H14" s="50">
        <v>644006</v>
      </c>
      <c r="I14" s="50">
        <v>767244</v>
      </c>
      <c r="J14" s="51">
        <v>628723</v>
      </c>
      <c r="K14" s="52"/>
      <c r="L14" s="50">
        <v>719713</v>
      </c>
      <c r="M14" s="53">
        <f>SUM(F14:L14)/6</f>
        <v>686762</v>
      </c>
      <c r="N14" s="36">
        <f>SUM(L14/D14)*100</f>
        <v>101.13555882815837</v>
      </c>
      <c r="O14" s="36">
        <f>SUM(M14/E14)*100</f>
        <v>101.09089410334275</v>
      </c>
    </row>
    <row r="15" spans="1:26" x14ac:dyDescent="0.15">
      <c r="A15" s="44" t="s">
        <v>38</v>
      </c>
      <c r="B15" s="44"/>
      <c r="C15" s="44" t="s">
        <v>37</v>
      </c>
      <c r="D15" s="50">
        <v>1035366</v>
      </c>
      <c r="E15" s="49">
        <v>1028160</v>
      </c>
      <c r="F15" s="54">
        <v>1112302</v>
      </c>
      <c r="G15" s="54">
        <v>1135146</v>
      </c>
      <c r="H15" s="54">
        <v>1078444</v>
      </c>
      <c r="I15" s="54">
        <v>1149871</v>
      </c>
      <c r="J15" s="55">
        <v>1126963</v>
      </c>
      <c r="K15" s="55"/>
      <c r="L15" s="54">
        <v>1164149</v>
      </c>
      <c r="M15" s="50">
        <f>SUM(F15:L15)/6</f>
        <v>1127812.5</v>
      </c>
      <c r="N15" s="36">
        <f>SUM(L15/D15)*100</f>
        <v>112.43840342448949</v>
      </c>
      <c r="O15" s="36">
        <f>SUM(M15/E15)*100</f>
        <v>109.69231442577029</v>
      </c>
    </row>
    <row r="16" spans="1:26" x14ac:dyDescent="0.15">
      <c r="A16" s="56" t="s">
        <v>39</v>
      </c>
      <c r="B16" s="57"/>
      <c r="C16" s="58"/>
      <c r="D16" s="36">
        <v>105.1</v>
      </c>
      <c r="E16" s="36">
        <v>103.1</v>
      </c>
    </row>
    <row r="18" spans="1:18" x14ac:dyDescent="0.15">
      <c r="A18" s="3" t="s">
        <v>40</v>
      </c>
    </row>
    <row r="19" spans="1:18" ht="18.75" x14ac:dyDescent="0.4">
      <c r="A19" s="8"/>
      <c r="B19" s="9"/>
      <c r="C19" s="10" t="s">
        <v>5</v>
      </c>
      <c r="D19" s="38" t="s">
        <v>20</v>
      </c>
      <c r="E19" s="39" t="s">
        <v>21</v>
      </c>
      <c r="F19" s="40" t="s">
        <v>22</v>
      </c>
      <c r="G19" s="40" t="s">
        <v>23</v>
      </c>
      <c r="H19" s="40" t="s">
        <v>24</v>
      </c>
      <c r="I19" s="40" t="s">
        <v>25</v>
      </c>
      <c r="J19" s="41" t="s">
        <v>26</v>
      </c>
      <c r="K19" s="42"/>
      <c r="L19" s="40" t="s">
        <v>27</v>
      </c>
      <c r="M19" s="43" t="s">
        <v>28</v>
      </c>
      <c r="N19" s="44" t="s">
        <v>41</v>
      </c>
      <c r="O19" s="44"/>
    </row>
    <row r="20" spans="1:18" x14ac:dyDescent="0.15">
      <c r="A20" s="17" t="s">
        <v>12</v>
      </c>
      <c r="B20" s="18"/>
      <c r="C20" s="45"/>
      <c r="D20" s="46" t="s">
        <v>30</v>
      </c>
      <c r="E20" s="46" t="s">
        <v>31</v>
      </c>
      <c r="F20" s="46"/>
      <c r="G20" s="46"/>
      <c r="H20" s="46"/>
      <c r="I20" s="46"/>
      <c r="J20" s="47"/>
      <c r="K20" s="45"/>
      <c r="L20" s="46" t="s">
        <v>42</v>
      </c>
      <c r="M20" s="46" t="s">
        <v>33</v>
      </c>
      <c r="N20" s="59" t="s">
        <v>34</v>
      </c>
      <c r="O20" s="59" t="s">
        <v>35</v>
      </c>
    </row>
    <row r="21" spans="1:18" ht="18.75" x14ac:dyDescent="0.4">
      <c r="A21" s="44" t="s">
        <v>36</v>
      </c>
      <c r="B21" s="44"/>
      <c r="C21" s="44" t="s">
        <v>37</v>
      </c>
      <c r="D21" s="48">
        <v>101091</v>
      </c>
      <c r="E21" s="49">
        <v>102919</v>
      </c>
      <c r="F21" s="50">
        <v>98679</v>
      </c>
      <c r="G21" s="50">
        <v>109648</v>
      </c>
      <c r="H21" s="50">
        <v>105387</v>
      </c>
      <c r="I21" s="50">
        <v>111523</v>
      </c>
      <c r="J21" s="60">
        <v>79172</v>
      </c>
      <c r="K21" s="60"/>
      <c r="L21" s="50">
        <v>87557</v>
      </c>
      <c r="M21" s="50">
        <f>SUM(F21:L21)/6</f>
        <v>98661</v>
      </c>
      <c r="N21" s="36">
        <f>SUM(L21/D21)*100</f>
        <v>86.61206239922447</v>
      </c>
      <c r="O21" s="36">
        <f>SUM(M21/E21)*100</f>
        <v>95.862765864417653</v>
      </c>
    </row>
    <row r="22" spans="1:18" x14ac:dyDescent="0.15">
      <c r="A22" s="44" t="s">
        <v>38</v>
      </c>
      <c r="B22" s="44"/>
      <c r="C22" s="44" t="s">
        <v>37</v>
      </c>
      <c r="D22" s="50">
        <v>250683</v>
      </c>
      <c r="E22" s="49">
        <v>280925</v>
      </c>
      <c r="F22" s="50">
        <v>269072</v>
      </c>
      <c r="G22" s="50">
        <v>294229</v>
      </c>
      <c r="H22" s="50">
        <v>304828</v>
      </c>
      <c r="I22" s="50">
        <v>313328</v>
      </c>
      <c r="J22" s="60">
        <v>300304</v>
      </c>
      <c r="K22" s="60"/>
      <c r="L22" s="50">
        <v>284228</v>
      </c>
      <c r="M22" s="50">
        <f>SUM(F22:L22)/6</f>
        <v>294331.5</v>
      </c>
      <c r="N22" s="36">
        <f>SUM(L22/D22)*100</f>
        <v>113.38144190072721</v>
      </c>
      <c r="O22" s="36">
        <f>SUM(M22/E22)*100</f>
        <v>104.77227017887336</v>
      </c>
    </row>
    <row r="23" spans="1:18" x14ac:dyDescent="0.15">
      <c r="A23" s="56" t="s">
        <v>39</v>
      </c>
      <c r="B23" s="57"/>
      <c r="C23" s="58"/>
      <c r="D23" s="36">
        <v>96.2</v>
      </c>
      <c r="E23" s="36">
        <v>96.3</v>
      </c>
      <c r="G23" s="61"/>
      <c r="H23" s="61"/>
      <c r="J23" s="62"/>
      <c r="K23" s="62"/>
      <c r="M23" s="63"/>
    </row>
    <row r="24" spans="1:18" ht="18.75" x14ac:dyDescent="0.4">
      <c r="F24" s="7" t="s">
        <v>43</v>
      </c>
    </row>
    <row r="25" spans="1:18" x14ac:dyDescent="0.15">
      <c r="A25" s="3" t="s">
        <v>44</v>
      </c>
    </row>
    <row r="26" spans="1:18" ht="18.75" x14ac:dyDescent="0.4">
      <c r="A26" s="64" t="s">
        <v>45</v>
      </c>
      <c r="B26" s="8"/>
      <c r="C26" s="10" t="s">
        <v>46</v>
      </c>
      <c r="D26" s="65" t="s">
        <v>47</v>
      </c>
      <c r="E26" s="64"/>
      <c r="F26" s="64"/>
      <c r="G26" s="65"/>
      <c r="H26" s="65"/>
      <c r="I26" s="8"/>
      <c r="J26" s="66" t="s">
        <v>45</v>
      </c>
      <c r="K26" s="8"/>
      <c r="L26" s="9" t="s">
        <v>46</v>
      </c>
      <c r="M26" s="65" t="s">
        <v>48</v>
      </c>
      <c r="N26" s="64"/>
      <c r="O26" s="64"/>
      <c r="P26" s="65"/>
      <c r="Q26" s="65"/>
      <c r="R26" s="64"/>
    </row>
    <row r="27" spans="1:18" ht="18.75" x14ac:dyDescent="0.4">
      <c r="A27" s="67" t="s">
        <v>49</v>
      </c>
      <c r="B27" s="68" t="s">
        <v>50</v>
      </c>
      <c r="C27" s="69"/>
      <c r="D27" s="70" t="s">
        <v>51</v>
      </c>
      <c r="E27" s="70" t="s">
        <v>52</v>
      </c>
      <c r="F27" s="70" t="s">
        <v>53</v>
      </c>
      <c r="G27" s="70" t="s">
        <v>54</v>
      </c>
      <c r="H27" s="70" t="s">
        <v>55</v>
      </c>
      <c r="I27" s="70" t="s">
        <v>56</v>
      </c>
      <c r="J27" s="71" t="s">
        <v>49</v>
      </c>
      <c r="K27" s="68" t="s">
        <v>57</v>
      </c>
      <c r="L27" s="45"/>
      <c r="M27" s="70" t="s">
        <v>58</v>
      </c>
      <c r="N27" s="70" t="s">
        <v>52</v>
      </c>
      <c r="O27" s="70" t="s">
        <v>53</v>
      </c>
      <c r="P27" s="70" t="s">
        <v>54</v>
      </c>
      <c r="Q27" s="70" t="s">
        <v>55</v>
      </c>
      <c r="R27" s="70" t="s">
        <v>56</v>
      </c>
    </row>
    <row r="28" spans="1:18" ht="18.75" x14ac:dyDescent="0.15">
      <c r="A28" s="44">
        <v>1</v>
      </c>
      <c r="B28" s="72" t="s">
        <v>59</v>
      </c>
      <c r="C28" s="73"/>
      <c r="D28" s="27">
        <v>140558</v>
      </c>
      <c r="E28" s="27">
        <v>131422</v>
      </c>
      <c r="F28" s="74">
        <v>119316</v>
      </c>
      <c r="G28" s="27">
        <v>118620</v>
      </c>
      <c r="H28" s="75">
        <v>123518</v>
      </c>
      <c r="I28" s="74">
        <v>138558</v>
      </c>
      <c r="J28" s="76">
        <v>1</v>
      </c>
      <c r="K28" s="72" t="s">
        <v>59</v>
      </c>
      <c r="L28" s="73"/>
      <c r="M28" s="27">
        <v>171423</v>
      </c>
      <c r="N28" s="27">
        <v>171296</v>
      </c>
      <c r="O28" s="74">
        <v>158729</v>
      </c>
      <c r="P28" s="27">
        <v>162877</v>
      </c>
      <c r="Q28" s="75">
        <v>158600</v>
      </c>
      <c r="R28" s="27">
        <v>167016</v>
      </c>
    </row>
    <row r="29" spans="1:18" ht="18.75" x14ac:dyDescent="0.15">
      <c r="A29" s="44">
        <v>2</v>
      </c>
      <c r="B29" s="72" t="s">
        <v>60</v>
      </c>
      <c r="C29" s="73"/>
      <c r="D29" s="27">
        <v>118725</v>
      </c>
      <c r="E29" s="27">
        <v>121158</v>
      </c>
      <c r="F29" s="74">
        <v>116668</v>
      </c>
      <c r="G29" s="27">
        <v>123733</v>
      </c>
      <c r="H29" s="75">
        <v>120637</v>
      </c>
      <c r="I29" s="74">
        <v>115995</v>
      </c>
      <c r="J29" s="76">
        <v>2</v>
      </c>
      <c r="K29" s="72" t="s">
        <v>61</v>
      </c>
      <c r="L29" s="73"/>
      <c r="M29" s="27">
        <v>104760</v>
      </c>
      <c r="N29" s="27">
        <v>109157</v>
      </c>
      <c r="O29" s="74">
        <v>112664</v>
      </c>
      <c r="P29" s="27">
        <v>103996</v>
      </c>
      <c r="Q29" s="75">
        <v>115716</v>
      </c>
      <c r="R29" s="27">
        <v>110295</v>
      </c>
    </row>
    <row r="30" spans="1:18" ht="18.75" x14ac:dyDescent="0.4">
      <c r="A30" s="44">
        <v>3</v>
      </c>
      <c r="B30" s="72" t="s">
        <v>61</v>
      </c>
      <c r="C30" s="73"/>
      <c r="D30" s="27">
        <v>114726</v>
      </c>
      <c r="E30" s="27">
        <v>119120</v>
      </c>
      <c r="F30" s="74">
        <v>110593</v>
      </c>
      <c r="G30" s="27">
        <v>117396</v>
      </c>
      <c r="H30" s="77">
        <v>99761</v>
      </c>
      <c r="I30" s="74">
        <v>106549</v>
      </c>
      <c r="J30" s="76">
        <v>3</v>
      </c>
      <c r="K30" s="72" t="s">
        <v>62</v>
      </c>
      <c r="L30" s="73"/>
      <c r="M30" s="27">
        <v>106652</v>
      </c>
      <c r="N30" s="27">
        <v>109896</v>
      </c>
      <c r="O30" s="74">
        <v>108459</v>
      </c>
      <c r="P30" s="27">
        <v>109884</v>
      </c>
      <c r="Q30" s="77">
        <v>115788</v>
      </c>
      <c r="R30" s="27">
        <v>105230</v>
      </c>
    </row>
    <row r="31" spans="1:18" ht="18.75" x14ac:dyDescent="0.15">
      <c r="A31" s="44">
        <v>4</v>
      </c>
      <c r="B31" s="72" t="s">
        <v>63</v>
      </c>
      <c r="C31" s="73"/>
      <c r="D31" s="27">
        <v>70214</v>
      </c>
      <c r="E31" s="27">
        <v>88773</v>
      </c>
      <c r="F31" s="74">
        <v>89940</v>
      </c>
      <c r="G31" s="27">
        <v>88314</v>
      </c>
      <c r="H31" s="75">
        <v>85657</v>
      </c>
      <c r="I31" s="74">
        <v>88518</v>
      </c>
      <c r="J31" s="76">
        <v>4</v>
      </c>
      <c r="K31" s="72" t="s">
        <v>64</v>
      </c>
      <c r="L31" s="73"/>
      <c r="M31" s="27">
        <v>69101</v>
      </c>
      <c r="N31" s="27">
        <v>73467</v>
      </c>
      <c r="O31" s="74">
        <v>73245</v>
      </c>
      <c r="P31" s="27">
        <v>74817</v>
      </c>
      <c r="Q31" s="75">
        <v>71402</v>
      </c>
      <c r="R31" s="27">
        <v>73148</v>
      </c>
    </row>
    <row r="32" spans="1:18" ht="18.75" x14ac:dyDescent="0.15">
      <c r="A32" s="44">
        <v>5</v>
      </c>
      <c r="B32" s="72" t="s">
        <v>65</v>
      </c>
      <c r="C32" s="73"/>
      <c r="D32" s="27">
        <v>32565</v>
      </c>
      <c r="E32" s="27">
        <v>32812</v>
      </c>
      <c r="F32" s="74">
        <v>33078</v>
      </c>
      <c r="G32" s="27">
        <v>81147</v>
      </c>
      <c r="H32" s="75">
        <v>82884</v>
      </c>
      <c r="I32" s="74">
        <v>85730</v>
      </c>
      <c r="J32" s="76">
        <v>5</v>
      </c>
      <c r="K32" s="72" t="s">
        <v>66</v>
      </c>
      <c r="L32" s="73"/>
      <c r="M32" s="27">
        <v>65945</v>
      </c>
      <c r="N32" s="27">
        <v>64781</v>
      </c>
      <c r="O32" s="74">
        <v>64873</v>
      </c>
      <c r="P32" s="27">
        <v>66315</v>
      </c>
      <c r="Q32" s="75">
        <v>67705</v>
      </c>
      <c r="R32" s="27">
        <v>69167</v>
      </c>
    </row>
    <row r="33" spans="1:18" x14ac:dyDescent="0.15">
      <c r="A33" s="78" t="s">
        <v>67</v>
      </c>
      <c r="B33" s="79"/>
      <c r="C33" s="80"/>
      <c r="D33" s="27">
        <v>1112302</v>
      </c>
      <c r="E33" s="27">
        <v>1135146</v>
      </c>
      <c r="F33" s="74">
        <v>1078444</v>
      </c>
      <c r="G33" s="27">
        <v>1149871</v>
      </c>
      <c r="H33" s="81">
        <v>1126963</v>
      </c>
      <c r="I33" s="82">
        <v>1164149</v>
      </c>
      <c r="J33" s="83" t="s">
        <v>67</v>
      </c>
      <c r="K33" s="79"/>
      <c r="L33" s="80"/>
      <c r="M33" s="27">
        <v>1005579</v>
      </c>
      <c r="N33" s="27">
        <v>1012104</v>
      </c>
      <c r="O33" s="74">
        <v>1023947</v>
      </c>
      <c r="P33" s="27">
        <v>1030857</v>
      </c>
      <c r="Q33" s="81">
        <v>1061109</v>
      </c>
      <c r="R33" s="84">
        <v>1035366</v>
      </c>
    </row>
    <row r="34" spans="1:18" x14ac:dyDescent="0.15">
      <c r="A34" s="78" t="s">
        <v>68</v>
      </c>
      <c r="B34" s="79"/>
      <c r="C34" s="80"/>
      <c r="D34" s="85">
        <f>D33/M33*100</f>
        <v>110.61308957327071</v>
      </c>
      <c r="E34" s="36">
        <f t="shared" ref="E34:I34" si="0">E33/N33*100</f>
        <v>112.15705105404187</v>
      </c>
      <c r="F34" s="36">
        <f t="shared" si="0"/>
        <v>105.32224812417049</v>
      </c>
      <c r="G34" s="86">
        <f t="shared" si="0"/>
        <v>111.54515126734358</v>
      </c>
      <c r="H34" s="36">
        <f t="shared" si="0"/>
        <v>106.20614847296554</v>
      </c>
      <c r="I34" s="36">
        <f t="shared" si="0"/>
        <v>112.43840342448949</v>
      </c>
      <c r="J34" s="83" t="s">
        <v>68</v>
      </c>
      <c r="K34" s="79"/>
      <c r="L34" s="80"/>
      <c r="M34" s="85">
        <v>97.041504058920935</v>
      </c>
      <c r="N34" s="36">
        <v>102.80709702387784</v>
      </c>
      <c r="O34" s="36">
        <v>102.49411929571683</v>
      </c>
      <c r="P34" s="86">
        <v>105.44600333873422</v>
      </c>
      <c r="Q34" s="36">
        <v>106.32461247106684</v>
      </c>
      <c r="R34" s="36">
        <v>105.08812101872039</v>
      </c>
    </row>
    <row r="35" spans="1:18" x14ac:dyDescent="0.15">
      <c r="D35" s="61"/>
      <c r="E35" s="61"/>
      <c r="F35" s="61"/>
      <c r="G35" s="61"/>
      <c r="H35" s="61"/>
      <c r="I35" s="61"/>
      <c r="M35" s="61"/>
      <c r="N35" s="61"/>
      <c r="O35" s="61"/>
      <c r="P35" s="61"/>
      <c r="Q35" s="61"/>
      <c r="R35" s="61"/>
    </row>
    <row r="36" spans="1:18" ht="18.75" x14ac:dyDescent="0.4">
      <c r="B36" s="87"/>
      <c r="C36" s="88"/>
      <c r="D36" s="89"/>
      <c r="E36" s="89"/>
      <c r="F36" s="89"/>
    </row>
    <row r="37" spans="1:18" x14ac:dyDescent="0.15">
      <c r="B37" s="90"/>
      <c r="C37" s="90"/>
      <c r="D37" s="89"/>
      <c r="E37" s="89"/>
      <c r="F37" s="89"/>
    </row>
    <row r="38" spans="1:18" ht="18.75" x14ac:dyDescent="0.4">
      <c r="B38" s="87"/>
      <c r="C38" s="88"/>
      <c r="D38" s="89"/>
      <c r="E38" s="89"/>
      <c r="F38" s="89"/>
    </row>
    <row r="39" spans="1:18" x14ac:dyDescent="0.15">
      <c r="D39" s="89"/>
      <c r="E39" s="89"/>
      <c r="F39" s="89"/>
      <c r="G39" s="89"/>
      <c r="H39" s="89"/>
      <c r="I39" s="89"/>
    </row>
    <row r="40" spans="1:18" x14ac:dyDescent="0.15">
      <c r="D40" s="89"/>
      <c r="E40" s="89"/>
      <c r="F40" s="89"/>
    </row>
    <row r="41" spans="1:18" x14ac:dyDescent="0.15">
      <c r="B41" s="91"/>
      <c r="D41" s="89"/>
      <c r="E41" s="89"/>
      <c r="F41" s="89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3"/>
  <pageMargins left="0.19685039370078741" right="0.15748031496062992" top="0.6692913385826772" bottom="0.70866141732283472" header="0.51181102362204722" footer="0.51181102362204722"/>
  <pageSetup paperSize="9" scale="90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1BB8-8987-462B-862E-C2701946B7A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福岡県現況令４年12月末</vt:lpstr>
      <vt:lpstr>Sheet1</vt:lpstr>
      <vt:lpstr>福岡県現況令４年12月末!Print_Area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dcterms:created xsi:type="dcterms:W3CDTF">2023-04-21T02:19:10Z</dcterms:created>
  <dcterms:modified xsi:type="dcterms:W3CDTF">2023-04-21T02:22:14Z</dcterms:modified>
</cp:coreProperties>
</file>