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11\"/>
    </mc:Choice>
  </mc:AlternateContent>
  <xr:revisionPtr revIDLastSave="0" documentId="13_ncr:1_{7A564EA1-D603-4AD8-B6D3-D4B852622A10}" xr6:coauthVersionLast="47" xr6:coauthVersionMax="47" xr10:uidLastSave="{00000000-0000-0000-0000-000000000000}"/>
  <bookViews>
    <workbookView xWindow="-120" yWindow="-120" windowWidth="29040" windowHeight="15720" tabRatio="202" xr2:uid="{00000000-000D-0000-FFFF-FFFF00000000}"/>
  </bookViews>
  <sheets>
    <sheet name="10品目別管理表 (令和5年11月)" sheetId="35" r:id="rId1"/>
    <sheet name="(令和5年10月)" sheetId="34" r:id="rId2"/>
    <sheet name="(令和5年9月)" sheetId="32" r:id="rId3"/>
    <sheet name="(令和5年8月)" sheetId="33" r:id="rId4"/>
    <sheet name="(令和5年7月)" sheetId="29" r:id="rId5"/>
    <sheet name="(令和5年6月)" sheetId="31" r:id="rId6"/>
    <sheet name="(令和5年5月)" sheetId="30" r:id="rId7"/>
    <sheet name="(令和5年4月)" sheetId="26" r:id="rId8"/>
    <sheet name="(令和5年3月)" sheetId="28" r:id="rId9"/>
    <sheet name="(令和5年2月)" sheetId="27" r:id="rId10"/>
    <sheet name="(令和5年1月)" sheetId="25" r:id="rId11"/>
    <sheet name="(令和4年12月)" sheetId="24" r:id="rId12"/>
    <sheet name="(令和4年11月)" sheetId="22" r:id="rId13"/>
    <sheet name="(令和4年10月)" sheetId="23" r:id="rId14"/>
    <sheet name="(令和4年9月)" sheetId="21" r:id="rId15"/>
    <sheet name="(令和4年8月)" sheetId="20" r:id="rId16"/>
    <sheet name="(令和4年7月)" sheetId="19" r:id="rId17"/>
    <sheet name="(令和4年6月) " sheetId="17" r:id="rId18"/>
    <sheet name="(令和4年5月) " sheetId="9" r:id="rId19"/>
  </sheets>
  <definedNames>
    <definedName name="_xlnm.Print_Area" localSheetId="13">'(令和4年10月)'!$A$1:$Z$49</definedName>
    <definedName name="_xlnm.Print_Area" localSheetId="12">'(令和4年11月)'!$A$1:$Z$49</definedName>
    <definedName name="_xlnm.Print_Area" localSheetId="11">'(令和4年12月)'!$A$1:$Z$49</definedName>
    <definedName name="_xlnm.Print_Area" localSheetId="18">'(令和4年5月) '!$A$1:$Z$49</definedName>
    <definedName name="_xlnm.Print_Area" localSheetId="17">'(令和4年6月) '!$A$1:$Z$49</definedName>
    <definedName name="_xlnm.Print_Area" localSheetId="16">'(令和4年7月)'!$A$1:$Z$49</definedName>
    <definedName name="_xlnm.Print_Area" localSheetId="15">'(令和4年8月)'!$A$1:$Z$49</definedName>
    <definedName name="_xlnm.Print_Area" localSheetId="14">'(令和4年9月)'!$A$1:$Z$49</definedName>
    <definedName name="_xlnm.Print_Area" localSheetId="1">'(令和5年10月)'!$A$1:$Z$49</definedName>
    <definedName name="_xlnm.Print_Area" localSheetId="10">'(令和5年1月)'!$A$1:$Z$49</definedName>
    <definedName name="_xlnm.Print_Area" localSheetId="9">'(令和5年2月)'!$A$1:$Z$49</definedName>
    <definedName name="_xlnm.Print_Area" localSheetId="8">'(令和5年3月)'!$A$1:$Z$49</definedName>
    <definedName name="_xlnm.Print_Area" localSheetId="7">'(令和5年4月)'!$A$1:$Z$49</definedName>
    <definedName name="_xlnm.Print_Area" localSheetId="6">'(令和5年5月)'!$A$1:$Z$49</definedName>
    <definedName name="_xlnm.Print_Area" localSheetId="5">'(令和5年6月)'!$A$1:$Z$49</definedName>
    <definedName name="_xlnm.Print_Area" localSheetId="4">'(令和5年7月)'!$A$1:$Z$49</definedName>
    <definedName name="_xlnm.Print_Area" localSheetId="3">'(令和5年8月)'!$A$1:$Z$49</definedName>
    <definedName name="_xlnm.Print_Area" localSheetId="2">'(令和5年9月)'!$A$1:$Z$49</definedName>
    <definedName name="_xlnm.Print_Area" localSheetId="0">'10品目別管理表 (令和5年11月)'!$A$1:$Z$49</definedName>
  </definedNames>
  <calcPr calcId="191029"/>
</workbook>
</file>

<file path=xl/calcChain.xml><?xml version="1.0" encoding="utf-8"?>
<calcChain xmlns="http://schemas.openxmlformats.org/spreadsheetml/2006/main">
  <c r="Z42" i="35" l="1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Z29" i="34"/>
  <c r="Y29" i="34"/>
  <c r="Z28" i="34"/>
  <c r="Y28" i="34"/>
  <c r="Z27" i="34"/>
  <c r="Y27" i="34"/>
  <c r="E27" i="35"/>
  <c r="W35" i="35"/>
  <c r="X22" i="35"/>
  <c r="X45" i="35" s="1"/>
  <c r="W22" i="35"/>
  <c r="W37" i="35" s="1"/>
  <c r="V22" i="35"/>
  <c r="U22" i="35"/>
  <c r="U33" i="35" s="1"/>
  <c r="T22" i="35"/>
  <c r="S22" i="35"/>
  <c r="S45" i="35" s="1"/>
  <c r="R22" i="35"/>
  <c r="R45" i="35" s="1"/>
  <c r="Q22" i="35"/>
  <c r="Q37" i="35" s="1"/>
  <c r="P22" i="35"/>
  <c r="O22" i="35"/>
  <c r="O33" i="35" s="1"/>
  <c r="N22" i="35"/>
  <c r="M22" i="35"/>
  <c r="M45" i="35" s="1"/>
  <c r="L22" i="35"/>
  <c r="L45" i="35" s="1"/>
  <c r="K22" i="35"/>
  <c r="K37" i="35" s="1"/>
  <c r="J22" i="35"/>
  <c r="I22" i="35"/>
  <c r="I33" i="35" s="1"/>
  <c r="H22" i="35"/>
  <c r="G22" i="35"/>
  <c r="G45" i="35" s="1"/>
  <c r="F22" i="35"/>
  <c r="F45" i="35" s="1"/>
  <c r="E22" i="35"/>
  <c r="E37" i="35" s="1"/>
  <c r="X21" i="35"/>
  <c r="W21" i="35"/>
  <c r="W44" i="35" s="1"/>
  <c r="V21" i="35"/>
  <c r="V36" i="35" s="1"/>
  <c r="U21" i="35"/>
  <c r="T21" i="35"/>
  <c r="S21" i="35"/>
  <c r="S32" i="35" s="1"/>
  <c r="R21" i="35"/>
  <c r="Q21" i="35"/>
  <c r="Q44" i="35" s="1"/>
  <c r="P21" i="35"/>
  <c r="O21" i="35"/>
  <c r="N21" i="35"/>
  <c r="M21" i="35"/>
  <c r="M32" i="35" s="1"/>
  <c r="L21" i="35"/>
  <c r="K21" i="35"/>
  <c r="K44" i="35" s="1"/>
  <c r="J21" i="35"/>
  <c r="I21" i="35"/>
  <c r="H21" i="35"/>
  <c r="G21" i="35"/>
  <c r="G32" i="35" s="1"/>
  <c r="F21" i="35"/>
  <c r="E21" i="35"/>
  <c r="E44" i="35" s="1"/>
  <c r="X20" i="35"/>
  <c r="W20" i="35"/>
  <c r="W31" i="35" s="1"/>
  <c r="V20" i="35"/>
  <c r="U20" i="35"/>
  <c r="U43" i="35" s="1"/>
  <c r="T20" i="35"/>
  <c r="T43" i="35" s="1"/>
  <c r="S20" i="35"/>
  <c r="S35" i="35" s="1"/>
  <c r="R20" i="35"/>
  <c r="Q20" i="35"/>
  <c r="Q31" i="35" s="1"/>
  <c r="P20" i="35"/>
  <c r="O20" i="35"/>
  <c r="O43" i="35" s="1"/>
  <c r="N20" i="35"/>
  <c r="N43" i="35" s="1"/>
  <c r="M20" i="35"/>
  <c r="M35" i="35" s="1"/>
  <c r="L20" i="35"/>
  <c r="K20" i="35"/>
  <c r="K31" i="35" s="1"/>
  <c r="J20" i="35"/>
  <c r="I20" i="35"/>
  <c r="I43" i="35" s="1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20" i="35" l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Y35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Y32" i="35"/>
  <c r="Y48" i="35"/>
  <c r="Z32" i="35"/>
  <c r="Z36" i="35"/>
  <c r="Z44" i="35"/>
  <c r="M25" i="35"/>
  <c r="Z33" i="35"/>
  <c r="Z37" i="35"/>
  <c r="Z47" i="35"/>
  <c r="Z31" i="35"/>
  <c r="Z35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Q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I25" i="35" l="1"/>
  <c r="Y33" i="35"/>
  <c r="W25" i="35"/>
  <c r="Y49" i="35"/>
  <c r="O25" i="35"/>
  <c r="K25" i="35"/>
  <c r="Y25" i="35" s="1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35" l="1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<sst xmlns="http://schemas.openxmlformats.org/spreadsheetml/2006/main" count="2432" uniqueCount="82">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</sst>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43.7</v>
      </c>
      <c r="F30" s="204"/>
      <c r="G30" s="202">
        <v>105.2</v>
      </c>
      <c r="H30" s="204"/>
      <c r="I30" s="202">
        <v>165.7</v>
      </c>
      <c r="J30" s="204"/>
      <c r="K30" s="202">
        <v>42.5</v>
      </c>
      <c r="L30" s="204"/>
      <c r="M30" s="202">
        <v>67.8</v>
      </c>
      <c r="N30" s="204"/>
      <c r="O30" s="202">
        <v>119.8</v>
      </c>
      <c r="P30" s="204"/>
      <c r="Q30" s="202">
        <v>49</v>
      </c>
      <c r="R30" s="204"/>
      <c r="S30" s="202">
        <v>180.8</v>
      </c>
      <c r="T30" s="204"/>
      <c r="U30" s="202">
        <v>84.9</v>
      </c>
      <c r="V30" s="204"/>
      <c r="W30" s="202">
        <v>97.2</v>
      </c>
      <c r="X30" s="204"/>
      <c r="Y30" s="202">
        <v>89.3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+(E39+E40)/(E41+'(令和5年3月)'!E41)*100</f>
        <v>52.402938851879931</v>
      </c>
      <c r="F42" s="201"/>
      <c r="G42" s="200">
        <f>+(G39+G40)/(G41+'(令和5年3月)'!G41)*100</f>
        <v>82.803013075276212</v>
      </c>
      <c r="H42" s="201"/>
      <c r="I42" s="200">
        <f>+(I39+I40)/(I41+'(令和5年3月)'!I41)*100</f>
        <v>60.895262087007076</v>
      </c>
      <c r="J42" s="201"/>
      <c r="K42" s="200">
        <f>+(K39+K40)/(K41+'(令和5年3月)'!K41)*100</f>
        <v>25.993363975087714</v>
      </c>
      <c r="L42" s="201"/>
      <c r="M42" s="200">
        <f>+(M39+M40)/(M41+'(令和5年3月)'!M41)*100</f>
        <v>40.641582884392506</v>
      </c>
      <c r="N42" s="201"/>
      <c r="O42" s="200">
        <f>+(O39+O40)/(O41+'(令和5年3月)'!O41)*100</f>
        <v>85.815173527037942</v>
      </c>
      <c r="P42" s="201"/>
      <c r="Q42" s="200">
        <f>+(Q39+Q40)/(Q41+'(令和5年3月)'!Q41)*100</f>
        <v>47.655409855198108</v>
      </c>
      <c r="R42" s="201"/>
      <c r="S42" s="200">
        <f>+(S39+S40)/(S41+'(令和5年3月)'!S41)*100</f>
        <v>168.25551066332531</v>
      </c>
      <c r="T42" s="201"/>
      <c r="U42" s="200">
        <f>+(U39+U40)/(U41+'(令和5年3月)'!U41)*100</f>
        <v>88.240532934345055</v>
      </c>
      <c r="V42" s="201"/>
      <c r="W42" s="200">
        <f>+(W39+W40)/(W41+'(令和5年3月)'!W41)*100</f>
        <v>96.246271975322699</v>
      </c>
      <c r="X42" s="201"/>
      <c r="Y42" s="200">
        <f>+(Y39+Y40)/(Y41+'(令和5年3月)'!Y41)*100</f>
        <v>77.286070334585318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42.8</v>
      </c>
      <c r="F30" s="204"/>
      <c r="G30" s="202">
        <v>89.5</v>
      </c>
      <c r="H30" s="204"/>
      <c r="I30" s="202">
        <v>150.5</v>
      </c>
      <c r="J30" s="204"/>
      <c r="K30" s="202">
        <v>53.8</v>
      </c>
      <c r="L30" s="204"/>
      <c r="M30" s="202">
        <v>70.2</v>
      </c>
      <c r="N30" s="204"/>
      <c r="O30" s="202">
        <v>124.3</v>
      </c>
      <c r="P30" s="204"/>
      <c r="Q30" s="202">
        <v>52.4</v>
      </c>
      <c r="R30" s="204"/>
      <c r="S30" s="202">
        <v>178.1</v>
      </c>
      <c r="T30" s="204"/>
      <c r="U30" s="202">
        <v>88</v>
      </c>
      <c r="V30" s="204"/>
      <c r="W30" s="202">
        <v>108.5</v>
      </c>
      <c r="X30" s="204"/>
      <c r="Y30" s="202">
        <v>87.9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+'(令和5年2月)'!E23</f>
        <v>52.278059974731192</v>
      </c>
      <c r="F42" s="201">
        <f>+'(令和5年2月)'!F23</f>
        <v>0</v>
      </c>
      <c r="G42" s="200">
        <f>+'(令和5年2月)'!G23</f>
        <v>74.403960988682442</v>
      </c>
      <c r="H42" s="201">
        <f>+'(令和5年2月)'!H23</f>
        <v>0</v>
      </c>
      <c r="I42" s="200">
        <f>+'(令和5年2月)'!I23</f>
        <v>56.393601551139113</v>
      </c>
      <c r="J42" s="201">
        <f>+'(令和5年2月)'!J23</f>
        <v>0</v>
      </c>
      <c r="K42" s="200">
        <f>+'(令和5年2月)'!K23</f>
        <v>19.87087417901915</v>
      </c>
      <c r="L42" s="201">
        <f>+'(令和5年2月)'!L23</f>
        <v>0</v>
      </c>
      <c r="M42" s="200">
        <f>+'(令和5年2月)'!M23</f>
        <v>43.502764198936617</v>
      </c>
      <c r="N42" s="201">
        <f>+'(令和5年2月)'!N23</f>
        <v>0</v>
      </c>
      <c r="O42" s="200">
        <f>+'(令和5年2月)'!O23</f>
        <v>65.911063952927563</v>
      </c>
      <c r="P42" s="201">
        <f>+'(令和5年2月)'!P23</f>
        <v>0</v>
      </c>
      <c r="Q42" s="200">
        <f>+'(令和5年2月)'!Q23</f>
        <v>40.492332856266614</v>
      </c>
      <c r="R42" s="201">
        <f>+'(令和5年2月)'!R23</f>
        <v>0</v>
      </c>
      <c r="S42" s="200">
        <f>+'(令和5年2月)'!S23</f>
        <v>143.65136487316775</v>
      </c>
      <c r="T42" s="201">
        <f>+'(令和5年2月)'!T23</f>
        <v>0</v>
      </c>
      <c r="U42" s="200">
        <f>+'(令和5年2月)'!U23</f>
        <v>70.390247369917546</v>
      </c>
      <c r="V42" s="201">
        <f>+'(令和5年2月)'!V23</f>
        <v>0</v>
      </c>
      <c r="W42" s="200">
        <f>+'(令和5年2月)'!W23</f>
        <v>78.142994404230137</v>
      </c>
      <c r="X42" s="201">
        <f>+'(令和5年2月)'!X23</f>
        <v>0</v>
      </c>
      <c r="Y42" s="200">
        <f>+'(令和5年2月)'!Y23</f>
        <v>65.903262967620762</v>
      </c>
      <c r="Z42" s="201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55.8</v>
      </c>
      <c r="F30" s="204"/>
      <c r="G30" s="202">
        <v>75.599999999999994</v>
      </c>
      <c r="H30" s="204"/>
      <c r="I30" s="202">
        <v>165.7</v>
      </c>
      <c r="J30" s="204"/>
      <c r="K30" s="202">
        <v>31.7</v>
      </c>
      <c r="L30" s="204"/>
      <c r="M30" s="202">
        <v>60.6</v>
      </c>
      <c r="N30" s="204"/>
      <c r="O30" s="202">
        <v>107.5</v>
      </c>
      <c r="P30" s="204"/>
      <c r="Q30" s="202">
        <v>47.7</v>
      </c>
      <c r="R30" s="204"/>
      <c r="S30" s="202">
        <v>132.1</v>
      </c>
      <c r="T30" s="204"/>
      <c r="U30" s="202">
        <v>92.4</v>
      </c>
      <c r="V30" s="204"/>
      <c r="W30" s="202">
        <v>95.7</v>
      </c>
      <c r="X30" s="204"/>
      <c r="Y30" s="202">
        <v>77.099999999999994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+'(令和5年1月)'!E23</f>
        <v>51.53986928104576</v>
      </c>
      <c r="F42" s="201">
        <f>+'(令和5年1月)'!F23</f>
        <v>0</v>
      </c>
      <c r="G42" s="200">
        <f>+'(令和5年1月)'!G23</f>
        <v>74.910816780936273</v>
      </c>
      <c r="H42" s="201">
        <f>+'(令和5年1月)'!H23</f>
        <v>0</v>
      </c>
      <c r="I42" s="200">
        <f>+'(令和5年1月)'!I23</f>
        <v>44.957587181903861</v>
      </c>
      <c r="J42" s="201">
        <f>+'(令和5年1月)'!J23</f>
        <v>0</v>
      </c>
      <c r="K42" s="200">
        <f>+'(令和5年1月)'!K23</f>
        <v>19.380185802425363</v>
      </c>
      <c r="L42" s="201">
        <f>+'(令和5年1月)'!L23</f>
        <v>0</v>
      </c>
      <c r="M42" s="200">
        <f>+'(令和5年1月)'!M23</f>
        <v>35.564373324898398</v>
      </c>
      <c r="N42" s="201">
        <f>+'(令和5年1月)'!N23</f>
        <v>0</v>
      </c>
      <c r="O42" s="200">
        <f>+'(令和5年1月)'!O23</f>
        <v>65.253532834580213</v>
      </c>
      <c r="P42" s="201">
        <f>+'(令和5年1月)'!P23</f>
        <v>0</v>
      </c>
      <c r="Q42" s="200">
        <f>+'(令和5年1月)'!Q23</f>
        <v>38.624055701280049</v>
      </c>
      <c r="R42" s="201">
        <f>+'(令和5年1月)'!R23</f>
        <v>0</v>
      </c>
      <c r="S42" s="200">
        <f>+'(令和5年1月)'!S23</f>
        <v>116.50069156293223</v>
      </c>
      <c r="T42" s="201">
        <f>+'(令和5年1月)'!T23</f>
        <v>0</v>
      </c>
      <c r="U42" s="200">
        <f>+'(令和5年1月)'!U23</f>
        <v>78.502249597737091</v>
      </c>
      <c r="V42" s="201">
        <f>+'(令和5年1月)'!V23</f>
        <v>0</v>
      </c>
      <c r="W42" s="200">
        <f>+'(令和5年1月)'!W23</f>
        <v>73.484916548228171</v>
      </c>
      <c r="X42" s="201">
        <f>+'(令和5年1月)'!X23</f>
        <v>0</v>
      </c>
      <c r="Y42" s="200">
        <f>+'(令和5年1月)'!Y23</f>
        <v>58.152616641328883</v>
      </c>
      <c r="Z42" s="201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4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+'(令和4年12月)'!E23</f>
        <v>56.460281629581857</v>
      </c>
      <c r="F42" s="201">
        <f>+'(令和4年12月)'!F23</f>
        <v>0</v>
      </c>
      <c r="G42" s="200">
        <f>+'(令和4年12月)'!G23</f>
        <v>92.881521078653137</v>
      </c>
      <c r="H42" s="201">
        <f>+'(令和4年12月)'!H23</f>
        <v>0</v>
      </c>
      <c r="I42" s="200">
        <f>+'(令和4年12月)'!I23</f>
        <v>57.402542818114952</v>
      </c>
      <c r="J42" s="201">
        <f>+'(令和4年12月)'!J23</f>
        <v>0</v>
      </c>
      <c r="K42" s="200">
        <f>+'(令和4年12月)'!K23</f>
        <v>27.11514713412247</v>
      </c>
      <c r="L42" s="201">
        <f>+'(令和4年12月)'!L23</f>
        <v>0</v>
      </c>
      <c r="M42" s="200">
        <f>+'(令和4年12月)'!M23</f>
        <v>54.74309881280206</v>
      </c>
      <c r="N42" s="201">
        <f>+'(令和4年12月)'!N23</f>
        <v>0</v>
      </c>
      <c r="O42" s="200">
        <f>+'(令和4年12月)'!O23</f>
        <v>86.270280408890557</v>
      </c>
      <c r="P42" s="201">
        <f>+'(令和4年12月)'!P23</f>
        <v>0</v>
      </c>
      <c r="Q42" s="200">
        <f>+'(令和4年12月)'!Q23</f>
        <v>42.033134947333942</v>
      </c>
      <c r="R42" s="201">
        <f>+'(令和4年12月)'!R23</f>
        <v>0</v>
      </c>
      <c r="S42" s="200">
        <f>+'(令和4年12月)'!S23</f>
        <v>202.91650557245879</v>
      </c>
      <c r="T42" s="201">
        <f>+'(令和4年12月)'!T23</f>
        <v>0</v>
      </c>
      <c r="U42" s="200">
        <f>+'(令和4年12月)'!U23</f>
        <v>86.026027429265667</v>
      </c>
      <c r="V42" s="201">
        <f>+'(令和4年12月)'!V23</f>
        <v>0</v>
      </c>
      <c r="W42" s="200">
        <f>+'(令和4年12月)'!W23</f>
        <v>82.10004074961455</v>
      </c>
      <c r="X42" s="201">
        <f>+'(令和4年12月)'!X23</f>
        <v>0</v>
      </c>
      <c r="Y42" s="200">
        <f>+'(令和4年12月)'!Y23</f>
        <v>83.368325845407682</v>
      </c>
      <c r="Z42" s="201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+'(令和4年11月)'!E23</f>
        <v>87.122933001147999</v>
      </c>
      <c r="F42" s="201">
        <f>+'(令和4年11月)'!F23</f>
        <v>0</v>
      </c>
      <c r="G42" s="200">
        <f>+'(令和4年11月)'!G23</f>
        <v>90.067129131651328</v>
      </c>
      <c r="H42" s="201">
        <f>+'(令和4年11月)'!H23</f>
        <v>0</v>
      </c>
      <c r="I42" s="200">
        <f>+'(令和4年11月)'!I23</f>
        <v>49.055466237942127</v>
      </c>
      <c r="J42" s="201">
        <f>+'(令和4年11月)'!J23</f>
        <v>0</v>
      </c>
      <c r="K42" s="200">
        <f>+'(令和4年11月)'!K23</f>
        <v>32.900544022787685</v>
      </c>
      <c r="L42" s="201">
        <f>+'(令和4年11月)'!L23</f>
        <v>0</v>
      </c>
      <c r="M42" s="200">
        <f>+'(令和4年11月)'!M23</f>
        <v>51.645491604814353</v>
      </c>
      <c r="N42" s="201">
        <f>+'(令和4年11月)'!N23</f>
        <v>0</v>
      </c>
      <c r="O42" s="200">
        <f>+'(令和4年11月)'!O23</f>
        <v>85.092449922958409</v>
      </c>
      <c r="P42" s="201">
        <f>+'(令和4年11月)'!P23</f>
        <v>0</v>
      </c>
      <c r="Q42" s="200">
        <f>+'(令和4年11月)'!Q23</f>
        <v>46.040457947285262</v>
      </c>
      <c r="R42" s="201">
        <f>+'(令和4年11月)'!R23</f>
        <v>0</v>
      </c>
      <c r="S42" s="200">
        <f>+'(令和4年11月)'!S23</f>
        <v>175.59725537988948</v>
      </c>
      <c r="T42" s="201">
        <f>+'(令和4年11月)'!T23</f>
        <v>0</v>
      </c>
      <c r="U42" s="200">
        <f>+'(令和4年11月)'!U23</f>
        <v>107.65726177127213</v>
      </c>
      <c r="V42" s="201">
        <f>+'(令和4年11月)'!V23</f>
        <v>0</v>
      </c>
      <c r="W42" s="200">
        <f>+'(令和4年11月)'!W23</f>
        <v>90.732372061308581</v>
      </c>
      <c r="X42" s="201">
        <f>+'(令和4年11月)'!X23</f>
        <v>0</v>
      </c>
      <c r="Y42" s="200">
        <f>+'(令和4年11月)'!Y23</f>
        <v>81.144081613985009</v>
      </c>
      <c r="Z42" s="201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+'(令和4年10月)'!E23</f>
        <v>37.848432055749129</v>
      </c>
      <c r="F42" s="201">
        <f>+'(令和4年10月)'!F23</f>
        <v>0</v>
      </c>
      <c r="G42" s="200">
        <f>+'(令和4年10月)'!G23</f>
        <v>88.743767797372229</v>
      </c>
      <c r="H42" s="201">
        <f>+'(令和4年10月)'!H23</f>
        <v>0</v>
      </c>
      <c r="I42" s="200">
        <f>+'(令和4年10月)'!I23</f>
        <v>52.460908804701432</v>
      </c>
      <c r="J42" s="201">
        <f>+'(令和4年10月)'!J23</f>
        <v>0</v>
      </c>
      <c r="K42" s="200">
        <f>+'(令和4年10月)'!K23</f>
        <v>30.308347956881427</v>
      </c>
      <c r="L42" s="201">
        <f>+'(令和4年10月)'!L23</f>
        <v>0</v>
      </c>
      <c r="M42" s="200">
        <f>+'(令和4年10月)'!M23</f>
        <v>66.431958935446062</v>
      </c>
      <c r="N42" s="201">
        <f>+'(令和4年10月)'!N23</f>
        <v>0</v>
      </c>
      <c r="O42" s="200">
        <f>+'(令和4年10月)'!O23</f>
        <v>83.059194326799954</v>
      </c>
      <c r="P42" s="201">
        <f>+'(令和4年10月)'!P23</f>
        <v>0</v>
      </c>
      <c r="Q42" s="200">
        <f>+'(令和4年10月)'!Q23</f>
        <v>44.004718470152355</v>
      </c>
      <c r="R42" s="201">
        <f>+'(令和4年10月)'!R23</f>
        <v>0</v>
      </c>
      <c r="S42" s="200">
        <f>+'(令和4年10月)'!S23</f>
        <v>164.92576603137834</v>
      </c>
      <c r="T42" s="201">
        <f>+'(令和4年10月)'!T23</f>
        <v>0</v>
      </c>
      <c r="U42" s="200">
        <f>+'(令和4年10月)'!U23</f>
        <v>82.860530104157846</v>
      </c>
      <c r="V42" s="201">
        <f>+'(令和4年10月)'!V23</f>
        <v>0</v>
      </c>
      <c r="W42" s="200">
        <f>+'(令和4年10月)'!W23</f>
        <v>75.266228007128433</v>
      </c>
      <c r="X42" s="201">
        <f>+'(令和4年10月)'!X23</f>
        <v>0</v>
      </c>
      <c r="Y42" s="200">
        <f>+'(令和4年10月)'!Y23</f>
        <v>76.351804426449334</v>
      </c>
      <c r="Z42" s="201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+(E39+E40)/(E41+'(令和4年9月)'!E41)*100</f>
        <v>52.987622705932566</v>
      </c>
      <c r="F42" s="201"/>
      <c r="G42" s="200">
        <f>+(G39+G40)/(G41+'(令和4年9月)'!G41)*100</f>
        <v>84.084791386271874</v>
      </c>
      <c r="H42" s="201"/>
      <c r="I42" s="200">
        <f>+(I39+I40)/(I41+'(令和4年9月)'!I41)*100</f>
        <v>79.462679856115102</v>
      </c>
      <c r="J42" s="201"/>
      <c r="K42" s="200">
        <f>+(K39+K40)/(K41+'(令和4年9月)'!K41)*100</f>
        <v>38.569297082228118</v>
      </c>
      <c r="L42" s="201"/>
      <c r="M42" s="200">
        <f>+(M39+M40)/(M41+'(令和4年9月)'!M41)*100</f>
        <v>42.567467112686337</v>
      </c>
      <c r="N42" s="201"/>
      <c r="O42" s="200">
        <f>+(O39+O40)/(O41+'(令和4年9月)'!O41)*100</f>
        <v>88.559579202913213</v>
      </c>
      <c r="P42" s="201"/>
      <c r="Q42" s="200">
        <f>+(Q39+Q40)/(Q41+'(令和4年9月)'!Q41)*100</f>
        <v>46.23276798395856</v>
      </c>
      <c r="R42" s="201"/>
      <c r="S42" s="200">
        <f>+(S39+S40)/(S41+'(令和4年9月)'!S41)*100</f>
        <v>191.79589156055022</v>
      </c>
      <c r="T42" s="201"/>
      <c r="U42" s="200">
        <f>+(U39+U40)/(U41+'(令和4年9月)'!U41)*100</f>
        <v>70.748891703609885</v>
      </c>
      <c r="V42" s="201"/>
      <c r="W42" s="200">
        <f>+(W39+W40)/(W41+'(令和4年9月)'!W41)*100</f>
        <v>90.514490824451016</v>
      </c>
      <c r="X42" s="201"/>
      <c r="Y42" s="200">
        <f>+(Y39+Y40)/(Y41+'(令和4年9月)'!Y41)*100</f>
        <v>80.091749959534852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58.4</v>
      </c>
      <c r="F30" s="204"/>
      <c r="G30" s="202">
        <v>80.3</v>
      </c>
      <c r="H30" s="204"/>
      <c r="I30" s="202">
        <v>157.5</v>
      </c>
      <c r="J30" s="204"/>
      <c r="K30" s="202">
        <v>69.5</v>
      </c>
      <c r="L30" s="204"/>
      <c r="M30" s="202">
        <v>46.4</v>
      </c>
      <c r="N30" s="204"/>
      <c r="O30" s="202">
        <v>110.8</v>
      </c>
      <c r="P30" s="204"/>
      <c r="Q30" s="202">
        <v>52.3</v>
      </c>
      <c r="R30" s="204"/>
      <c r="S30" s="202">
        <v>150.4</v>
      </c>
      <c r="T30" s="204"/>
      <c r="U30" s="202">
        <v>60.7</v>
      </c>
      <c r="V30" s="204"/>
      <c r="W30" s="202">
        <v>83.8</v>
      </c>
      <c r="X30" s="204"/>
      <c r="Y30" s="202">
        <v>81.5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+(E39+E40)/(E41+'(令和4年8月)'!E41)*100</f>
        <v>56.18918307309346</v>
      </c>
      <c r="F42" s="201"/>
      <c r="G42" s="200">
        <f>+(G39+G40)/(G41+'(令和4年8月)'!G41)*100</f>
        <v>83.32777592530843</v>
      </c>
      <c r="H42" s="201"/>
      <c r="I42" s="200">
        <f>+(I39+I40)/(I41+'(令和4年8月)'!I41)*100</f>
        <v>105.76002393776183</v>
      </c>
      <c r="J42" s="201"/>
      <c r="K42" s="200">
        <f>+(K39+K40)/(K41+'(令和4年8月)'!K41)*100</f>
        <v>40.634005763688762</v>
      </c>
      <c r="L42" s="201"/>
      <c r="M42" s="200">
        <f>+(M39+M40)/(M41+'(令和4年8月)'!M41)*100</f>
        <v>43.78798509692664</v>
      </c>
      <c r="N42" s="201"/>
      <c r="O42" s="200">
        <f>+(O39+O40)/(O41+'(令和4年8月)'!O41)*100</f>
        <v>88.487972508591056</v>
      </c>
      <c r="P42" s="201"/>
      <c r="Q42" s="200">
        <f>+(Q39+Q40)/(Q41+'(令和4年8月)'!Q41)*100</f>
        <v>45.689185395577717</v>
      </c>
      <c r="R42" s="201"/>
      <c r="S42" s="200">
        <f>+(S39+S40)/(S41+'(令和4年8月)'!S41)*100</f>
        <v>181.45744515594524</v>
      </c>
      <c r="T42" s="201"/>
      <c r="U42" s="200">
        <f>+(U39+U40)/(U41+'(令和4年8月)'!U41)*100</f>
        <v>79.595653722835763</v>
      </c>
      <c r="V42" s="201"/>
      <c r="W42" s="200">
        <f>+(W39+W40)/(W41+'(令和4年8月)'!W41)*100</f>
        <v>91.376629226814387</v>
      </c>
      <c r="X42" s="201"/>
      <c r="Y42" s="200">
        <f>+(Y39+Y40)/(Y41+'(令和4年8月)'!Y41)*100</f>
        <v>77.258756795667793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47.8</v>
      </c>
      <c r="F30" s="204"/>
      <c r="G30" s="202">
        <v>64.2</v>
      </c>
      <c r="H30" s="204"/>
      <c r="I30" s="202">
        <v>140.19999999999999</v>
      </c>
      <c r="J30" s="204"/>
      <c r="K30" s="202">
        <v>68.599999999999994</v>
      </c>
      <c r="L30" s="204"/>
      <c r="M30" s="202">
        <v>47</v>
      </c>
      <c r="N30" s="204"/>
      <c r="O30" s="202">
        <v>106.8</v>
      </c>
      <c r="P30" s="204"/>
      <c r="Q30" s="202">
        <v>48.4</v>
      </c>
      <c r="R30" s="204"/>
      <c r="S30" s="202">
        <v>155.19999999999999</v>
      </c>
      <c r="T30" s="204"/>
      <c r="U30" s="202">
        <v>53.2</v>
      </c>
      <c r="V30" s="204"/>
      <c r="W30" s="202">
        <v>82.2</v>
      </c>
      <c r="X30" s="204"/>
      <c r="Y30" s="202">
        <v>79.2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+(E39+E40)/(E41+'(令和4年7月)'!E41)*100</f>
        <v>45.25</v>
      </c>
      <c r="F42" s="201"/>
      <c r="G42" s="200">
        <f>+(G39+G40)/(G41+'(令和4年7月)'!G41)*100</f>
        <v>73.135292218275751</v>
      </c>
      <c r="H42" s="201"/>
      <c r="I42" s="200">
        <f>+(I39+I40)/(I41+'(令和4年7月)'!I41)*100</f>
        <v>89.22512608895002</v>
      </c>
      <c r="J42" s="201"/>
      <c r="K42" s="200">
        <f>+(K39+K40)/(K41+'(令和4年7月)'!K41)*100</f>
        <v>29.032258064516132</v>
      </c>
      <c r="L42" s="201"/>
      <c r="M42" s="200">
        <f>+(M39+M40)/(M41+'(令和4年7月)'!M41)*100</f>
        <v>57.74874007842147</v>
      </c>
      <c r="N42" s="201"/>
      <c r="O42" s="200">
        <f>+(O39+O40)/(O41+'(令和4年7月)'!O41)*100</f>
        <v>87.141992739007662</v>
      </c>
      <c r="P42" s="201"/>
      <c r="Q42" s="200">
        <f>+(Q39+Q40)/(Q41+'(令和4年7月)'!Q41)*100</f>
        <v>44.917699654541757</v>
      </c>
      <c r="R42" s="201"/>
      <c r="S42" s="200">
        <f>+(S39+S40)/(S41+'(令和4年7月)'!S41)*100</f>
        <v>183.00807705814478</v>
      </c>
      <c r="T42" s="201"/>
      <c r="U42" s="200">
        <f>+(U39+U40)/(U41+'(令和4年7月)'!U41)*100</f>
        <v>61.984160066694457</v>
      </c>
      <c r="V42" s="201"/>
      <c r="W42" s="200">
        <f>+(W39+W40)/(W41+'(令和4年7月)'!W41)*100</f>
        <v>87.24570593251309</v>
      </c>
      <c r="X42" s="201"/>
      <c r="Y42" s="200">
        <f>+(Y39+Y40)/(Y41+'(令和4年7月)'!Y41)*100</f>
        <v>81.599170280891812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39.9</v>
      </c>
      <c r="F30" s="204"/>
      <c r="G30" s="202">
        <v>63</v>
      </c>
      <c r="H30" s="204"/>
      <c r="I30" s="202">
        <v>107.6</v>
      </c>
      <c r="J30" s="204"/>
      <c r="K30" s="202">
        <v>66.5</v>
      </c>
      <c r="L30" s="204"/>
      <c r="M30" s="202">
        <v>54</v>
      </c>
      <c r="N30" s="204"/>
      <c r="O30" s="202">
        <v>108.8</v>
      </c>
      <c r="P30" s="204"/>
      <c r="Q30" s="202">
        <v>49.6</v>
      </c>
      <c r="R30" s="204"/>
      <c r="S30" s="202">
        <v>179</v>
      </c>
      <c r="T30" s="204"/>
      <c r="U30" s="202">
        <v>55</v>
      </c>
      <c r="V30" s="204"/>
      <c r="W30" s="202">
        <v>82.3</v>
      </c>
      <c r="X30" s="204"/>
      <c r="Y30" s="202">
        <v>86.8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+(E39+E40)/(E41+'(令和4年6月) '!E41)*100</f>
        <v>51.851077180506167</v>
      </c>
      <c r="F42" s="201"/>
      <c r="G42" s="200">
        <f>+(G39+G40)/(G41+'(令和4年6月) '!G41)*100</f>
        <v>88.098236775818634</v>
      </c>
      <c r="H42" s="201"/>
      <c r="I42" s="200">
        <f>+(I39+I40)/(I41+'(令和4年6月) '!I41)*100</f>
        <v>94.13566739606128</v>
      </c>
      <c r="J42" s="201"/>
      <c r="K42" s="200">
        <f>+(K39+K40)/(K41+'(令和4年6月) '!K41)*100</f>
        <v>57.611419853982781</v>
      </c>
      <c r="L42" s="201"/>
      <c r="M42" s="200">
        <f>+(M39+M40)/(M41+'(令和4年6月) '!M41)*100</f>
        <v>53.432125400894925</v>
      </c>
      <c r="N42" s="201"/>
      <c r="O42" s="200">
        <f>+(O39+O40)/(O41+'(令和4年6月) '!O41)*100</f>
        <v>78.986904882753024</v>
      </c>
      <c r="P42" s="201"/>
      <c r="Q42" s="200">
        <f>+(Q39+Q40)/(Q41+'(令和4年6月) '!Q41)*100</f>
        <v>47.41866814001105</v>
      </c>
      <c r="R42" s="201"/>
      <c r="S42" s="200">
        <f>+(S39+S40)/(S41+'(令和4年6月) '!S41)*100</f>
        <v>171.16727123400176</v>
      </c>
      <c r="T42" s="201"/>
      <c r="U42" s="200">
        <f>+(U39+U40)/(U41+'(令和4年6月) '!U41)*100</f>
        <v>69.492452417414128</v>
      </c>
      <c r="V42" s="201"/>
      <c r="W42" s="200">
        <f>+(W39+W40)/(W41+'(令和4年6月) '!W41)*100</f>
        <v>93.298028832009422</v>
      </c>
      <c r="X42" s="201"/>
      <c r="Y42" s="200">
        <f>+(Y39+Y40)/(Y41+'(令和4年6月) '!Y41)*100</f>
        <v>81.070359497200812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53.9</v>
      </c>
      <c r="F30" s="204"/>
      <c r="G30" s="202">
        <v>75.599999999999994</v>
      </c>
      <c r="H30" s="204"/>
      <c r="I30" s="202">
        <v>124.2</v>
      </c>
      <c r="J30" s="204"/>
      <c r="K30" s="202">
        <v>84.3</v>
      </c>
      <c r="L30" s="204"/>
      <c r="M30" s="202">
        <v>49.3</v>
      </c>
      <c r="N30" s="204"/>
      <c r="O30" s="202">
        <v>109</v>
      </c>
      <c r="P30" s="204"/>
      <c r="Q30" s="202">
        <v>49.5</v>
      </c>
      <c r="R30" s="204"/>
      <c r="S30" s="202">
        <v>154.80000000000001</v>
      </c>
      <c r="T30" s="204"/>
      <c r="U30" s="202">
        <v>68</v>
      </c>
      <c r="V30" s="204"/>
      <c r="W30" s="202">
        <v>89</v>
      </c>
      <c r="X30" s="204"/>
      <c r="Y30" s="202">
        <v>82.3</v>
      </c>
      <c r="Z30" s="203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f>+(E39+E40)/(E41+'(令和4年5月) '!E41)*100</f>
        <v>34.577034416210999</v>
      </c>
      <c r="F42" s="201"/>
      <c r="G42" s="200">
        <f>+(G39+G40)/(G41+'(令和4年5月) '!G41)*100</f>
        <v>79.388770433546554</v>
      </c>
      <c r="H42" s="201"/>
      <c r="I42" s="200">
        <f>+(I39+I40)/(I41+'(令和4年5月) '!I41)*100</f>
        <v>106.86027898467871</v>
      </c>
      <c r="J42" s="201"/>
      <c r="K42" s="200">
        <f>+(K39+K40)/(K41+'(令和4年5月) '!K41)*100</f>
        <v>54.302393461762989</v>
      </c>
      <c r="L42" s="201"/>
      <c r="M42" s="200">
        <f>+(M39+M40)/(M41+'(令和4年5月) '!M41)*100</f>
        <v>57.640063834450231</v>
      </c>
      <c r="N42" s="201"/>
      <c r="O42" s="200">
        <f>+(O39+O40)/(O41+'(令和4年5月) '!O41)*100</f>
        <v>75.610526315789471</v>
      </c>
      <c r="P42" s="201"/>
      <c r="Q42" s="200">
        <f>+(Q39+Q40)/(Q41+'(令和4年5月) '!Q41)*100</f>
        <v>47.682843584745832</v>
      </c>
      <c r="R42" s="201"/>
      <c r="S42" s="200">
        <f>+(S39+S40)/(S41+'(令和4年5月) '!S41)*100</f>
        <v>143.9522283912307</v>
      </c>
      <c r="T42" s="201"/>
      <c r="U42" s="200">
        <f>+(U39+U40)/(U41+'(令和4年5月) '!U41)*100</f>
        <v>61.53846153846154</v>
      </c>
      <c r="V42" s="201"/>
      <c r="W42" s="200">
        <f>+(W39+W40)/(W41+'(令和4年5月) '!W41)*100</f>
        <v>82.629976720587365</v>
      </c>
      <c r="X42" s="201"/>
      <c r="Y42" s="200">
        <f>+(Y39+Y40)/(Y41+'(令和4年5月) '!Y41)*100</f>
        <v>74.850034108563747</v>
      </c>
      <c r="Z42" s="201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2">
        <v>45.5</v>
      </c>
      <c r="F30" s="204"/>
      <c r="G30" s="202">
        <v>71.5</v>
      </c>
      <c r="H30" s="204"/>
      <c r="I30" s="202">
        <v>109.5</v>
      </c>
      <c r="J30" s="204"/>
      <c r="K30" s="202">
        <v>66.5</v>
      </c>
      <c r="L30" s="204"/>
      <c r="M30" s="202">
        <v>60</v>
      </c>
      <c r="N30" s="204"/>
      <c r="O30" s="202">
        <v>107.5</v>
      </c>
      <c r="P30" s="204"/>
      <c r="Q30" s="202">
        <v>44.4</v>
      </c>
      <c r="R30" s="204"/>
      <c r="S30" s="202">
        <v>122.9</v>
      </c>
      <c r="T30" s="204"/>
      <c r="U30" s="202">
        <v>53.1</v>
      </c>
      <c r="V30" s="204"/>
      <c r="W30" s="202">
        <v>71.599999999999994</v>
      </c>
      <c r="X30" s="204"/>
      <c r="Y30" s="207">
        <v>70</v>
      </c>
      <c r="Z30" s="208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0">
        <v>43.7</v>
      </c>
      <c r="F42" s="209"/>
      <c r="G42" s="200">
        <v>105.2</v>
      </c>
      <c r="H42" s="209"/>
      <c r="I42" s="200">
        <v>165.7</v>
      </c>
      <c r="J42" s="209"/>
      <c r="K42" s="200">
        <v>42.5</v>
      </c>
      <c r="L42" s="209"/>
      <c r="M42" s="200">
        <v>67.8</v>
      </c>
      <c r="N42" s="209"/>
      <c r="O42" s="200">
        <v>119.8</v>
      </c>
      <c r="P42" s="209"/>
      <c r="Q42" s="200">
        <v>49</v>
      </c>
      <c r="R42" s="209"/>
      <c r="S42" s="200">
        <v>180.8</v>
      </c>
      <c r="T42" s="209"/>
      <c r="U42" s="200">
        <v>84.9</v>
      </c>
      <c r="V42" s="209"/>
      <c r="W42" s="200">
        <v>97.2</v>
      </c>
      <c r="X42" s="209"/>
      <c r="Y42" s="200">
        <v>89.3</v>
      </c>
      <c r="Z42" s="209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10品目別管理表 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'10品目別管理表 (令和5年11月)'!Print_Area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2023-12-25T07:07:34Z</dcterms:modified>
</cp:coreProperties>
</file>