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年度\2024.03\"/>
    </mc:Choice>
  </mc:AlternateContent>
  <xr:revisionPtr revIDLastSave="0" documentId="13_ncr:1_{F01246EF-F322-4FB2-901E-2548E823861F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3月)" sheetId="39" r:id="rId1"/>
    <sheet name="(令和6年2月)" sheetId="38" r:id="rId2"/>
    <sheet name="(令和6年1月)" sheetId="37" r:id="rId3"/>
    <sheet name="(令和5年12月)" sheetId="35" r:id="rId4"/>
    <sheet name="(令和5年11月)" sheetId="36" r:id="rId5"/>
    <sheet name="(令和5年10月)" sheetId="34" r:id="rId6"/>
    <sheet name="(令和5年9月)" sheetId="32" r:id="rId7"/>
    <sheet name="(令和5年8月)" sheetId="33" r:id="rId8"/>
    <sheet name="(令和5年7月)" sheetId="29" r:id="rId9"/>
    <sheet name="(令和5年6月)" sheetId="31" r:id="rId10"/>
    <sheet name="(令和5年5月)" sheetId="30" r:id="rId11"/>
    <sheet name="(令和5年4月)" sheetId="26" r:id="rId12"/>
    <sheet name="(令和5年3月)" sheetId="28" r:id="rId13"/>
    <sheet name="(令和5年2月)" sheetId="27" r:id="rId14"/>
    <sheet name="(令和5年1月)" sheetId="25" r:id="rId15"/>
    <sheet name="(令和4年12月)" sheetId="24" r:id="rId16"/>
    <sheet name="(令和4年11月)" sheetId="22" r:id="rId17"/>
    <sheet name="(令和4年10月)" sheetId="23" r:id="rId18"/>
    <sheet name="(令和4年9月)" sheetId="21" r:id="rId19"/>
    <sheet name="(令和4年8月)" sheetId="20" r:id="rId20"/>
    <sheet name="(令和4年7月)" sheetId="19" r:id="rId21"/>
    <sheet name="(令和4年6月) " sheetId="17" r:id="rId22"/>
    <sheet name="(令和4年5月) " sheetId="9" r:id="rId23"/>
  </sheets>
  <definedNames>
    <definedName name="_xlnm.Print_Area" localSheetId="17">'(令和4年10月)'!$A$1:$Z$49</definedName>
    <definedName name="_xlnm.Print_Area" localSheetId="16">'(令和4年11月)'!$A$1:$Z$49</definedName>
    <definedName name="_xlnm.Print_Area" localSheetId="15">'(令和4年12月)'!$A$1:$Z$49</definedName>
    <definedName name="_xlnm.Print_Area" localSheetId="22">'(令和4年5月) '!$A$1:$Z$49</definedName>
    <definedName name="_xlnm.Print_Area" localSheetId="21">'(令和4年6月) '!$A$1:$Z$49</definedName>
    <definedName name="_xlnm.Print_Area" localSheetId="20">'(令和4年7月)'!$A$1:$Z$49</definedName>
    <definedName name="_xlnm.Print_Area" localSheetId="19">'(令和4年8月)'!$A$1:$Z$49</definedName>
    <definedName name="_xlnm.Print_Area" localSheetId="18">'(令和4年9月)'!$A$1:$Z$49</definedName>
    <definedName name="_xlnm.Print_Area" localSheetId="5">'(令和5年10月)'!$A$1:$Z$49</definedName>
    <definedName name="_xlnm.Print_Area" localSheetId="4">'(令和5年11月)'!$A$1:$Z$49</definedName>
    <definedName name="_xlnm.Print_Area" localSheetId="3">'(令和5年12月)'!$A$1:$Z$49</definedName>
    <definedName name="_xlnm.Print_Area" localSheetId="14">'(令和5年1月)'!$A$1:$Z$49</definedName>
    <definedName name="_xlnm.Print_Area" localSheetId="13">'(令和5年2月)'!$A$1:$Z$49</definedName>
    <definedName name="_xlnm.Print_Area" localSheetId="12">'(令和5年3月)'!$A$1:$Z$49</definedName>
    <definedName name="_xlnm.Print_Area" localSheetId="11">'(令和5年4月)'!$A$1:$Z$49</definedName>
    <definedName name="_xlnm.Print_Area" localSheetId="10">'(令和5年5月)'!$A$1:$Z$49</definedName>
    <definedName name="_xlnm.Print_Area" localSheetId="9">'(令和5年6月)'!$A$1:$Z$49</definedName>
    <definedName name="_xlnm.Print_Area" localSheetId="8">'(令和5年7月)'!$A$1:$Z$49</definedName>
    <definedName name="_xlnm.Print_Area" localSheetId="7">'(令和5年8月)'!$A$1:$Z$49</definedName>
    <definedName name="_xlnm.Print_Area" localSheetId="6">'(令和5年9月)'!$A$1:$Z$49</definedName>
    <definedName name="_xlnm.Print_Area" localSheetId="2">'(令和6年1月)'!$A$1:$Z$49</definedName>
    <definedName name="_xlnm.Print_Area" localSheetId="1">'(令和6年2月)'!$A$1:$Z$49</definedName>
    <definedName name="_xlnm.Print_Area" localSheetId="0">'10品目別管理表 (令和6年3月)'!$A$1:$Z$49</definedName>
  </definedNames>
  <calcPr calcId="191029"/>
</workbook>
</file>

<file path=xl/calcChain.xml><?xml version="1.0" encoding="utf-8"?>
<calcChain xmlns="http://schemas.openxmlformats.org/spreadsheetml/2006/main">
  <c r="Z42" i="39" l="1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F42" i="39"/>
  <c r="F30" i="39"/>
  <c r="X22" i="39"/>
  <c r="W22" i="39"/>
  <c r="W37" i="39" s="1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W44" i="39" s="1"/>
  <c r="V21" i="39"/>
  <c r="V44" i="39" s="1"/>
  <c r="U21" i="39"/>
  <c r="U36" i="39" s="1"/>
  <c r="T21" i="39"/>
  <c r="T32" i="39" s="1"/>
  <c r="S21" i="39"/>
  <c r="S36" i="39" s="1"/>
  <c r="R21" i="39"/>
  <c r="R48" i="39" s="1"/>
  <c r="Q21" i="39"/>
  <c r="Q44" i="39" s="1"/>
  <c r="P21" i="39"/>
  <c r="P44" i="39" s="1"/>
  <c r="O21" i="39"/>
  <c r="O36" i="39" s="1"/>
  <c r="N21" i="39"/>
  <c r="N32" i="39" s="1"/>
  <c r="M21" i="39"/>
  <c r="M32" i="39" s="1"/>
  <c r="L21" i="39"/>
  <c r="L48" i="39" s="1"/>
  <c r="K21" i="39"/>
  <c r="K44" i="39" s="1"/>
  <c r="J21" i="39"/>
  <c r="J44" i="39" s="1"/>
  <c r="I21" i="39"/>
  <c r="I36" i="39" s="1"/>
  <c r="H21" i="39"/>
  <c r="H32" i="39" s="1"/>
  <c r="G21" i="39"/>
  <c r="G36" i="39" s="1"/>
  <c r="F21" i="39"/>
  <c r="F48" i="39" s="1"/>
  <c r="E21" i="39"/>
  <c r="E44" i="39" s="1"/>
  <c r="X20" i="39"/>
  <c r="W20" i="39"/>
  <c r="V20" i="39"/>
  <c r="V31" i="39" s="1"/>
  <c r="U20" i="39"/>
  <c r="U43" i="39" s="1"/>
  <c r="T20" i="39"/>
  <c r="T43" i="39" s="1"/>
  <c r="S20" i="39"/>
  <c r="R20" i="39"/>
  <c r="Q20" i="39"/>
  <c r="P20" i="39"/>
  <c r="O20" i="39"/>
  <c r="O43" i="39" s="1"/>
  <c r="N20" i="39"/>
  <c r="N43" i="39" s="1"/>
  <c r="M20" i="39"/>
  <c r="L20" i="39"/>
  <c r="K20" i="39"/>
  <c r="J20" i="39"/>
  <c r="I20" i="39"/>
  <c r="I43" i="39" s="1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K24" i="39" l="1"/>
  <c r="W24" i="39"/>
  <c r="Y21" i="39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Y32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Z36" i="39"/>
  <c r="Y33" i="39"/>
  <c r="Y37" i="39"/>
  <c r="Y43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Y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Y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Y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M25" i="39" l="1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46" i="39" l="1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<sst xmlns="http://schemas.openxmlformats.org/spreadsheetml/2006/main" count="2944" uniqueCount="86">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</sst>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174585.34567898442</v>
      </c>
      <c r="F24" s="176"/>
      <c r="G24" s="169">
        <f>H22/G22*1000</f>
        <v>449964.85319704149</v>
      </c>
      <c r="H24" s="170"/>
      <c r="I24" s="171">
        <f>J22/I22*1000</f>
        <v>823581.89209164807</v>
      </c>
      <c r="J24" s="172"/>
      <c r="K24" s="169">
        <f>L22/K22*1000</f>
        <v>1934779.8895027624</v>
      </c>
      <c r="L24" s="170"/>
      <c r="M24" s="171">
        <f>N22/M22*1000</f>
        <v>212863.9513523737</v>
      </c>
      <c r="N24" s="172"/>
      <c r="O24" s="169">
        <f>P22/O22*1000</f>
        <v>305923.29778506974</v>
      </c>
      <c r="P24" s="170"/>
      <c r="Q24" s="171">
        <f>R22/Q22*1000</f>
        <v>185618.41756381598</v>
      </c>
      <c r="R24" s="172"/>
      <c r="S24" s="169">
        <f>T22/S22*1000</f>
        <v>88105.226873110441</v>
      </c>
      <c r="T24" s="170"/>
      <c r="U24" s="171">
        <f>V22/U22*1000</f>
        <v>401164.67238774325</v>
      </c>
      <c r="V24" s="172"/>
      <c r="W24" s="169">
        <f>X22/W22*1000</f>
        <v>236996.59421395449</v>
      </c>
      <c r="X24" s="170"/>
      <c r="Y24" s="171">
        <f>Z22/Y22*1000</f>
        <v>260585.62832390913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+'(令和5年3月)'!E23</f>
        <v>52.402938851879931</v>
      </c>
      <c r="F30" s="165">
        <f>+'(令和5年1月)'!F23</f>
        <v>0</v>
      </c>
      <c r="G30" s="164">
        <f>+'(令和5年3月)'!G23</f>
        <v>82.803013075276212</v>
      </c>
      <c r="H30" s="165">
        <f>+'(令和5年1月)'!H23</f>
        <v>0</v>
      </c>
      <c r="I30" s="164">
        <f>+'(令和5年3月)'!I23</f>
        <v>60.895262087007076</v>
      </c>
      <c r="J30" s="165">
        <f>+'(令和5年1月)'!J23</f>
        <v>0</v>
      </c>
      <c r="K30" s="164">
        <f>+'(令和5年3月)'!K23</f>
        <v>25.993363975087714</v>
      </c>
      <c r="L30" s="165">
        <f>+'(令和5年1月)'!L23</f>
        <v>0</v>
      </c>
      <c r="M30" s="164">
        <f>+'(令和5年3月)'!M23</f>
        <v>40.641582884392506</v>
      </c>
      <c r="N30" s="165">
        <f>+'(令和5年1月)'!N23</f>
        <v>0</v>
      </c>
      <c r="O30" s="164">
        <f>+'(令和5年3月)'!O23</f>
        <v>85.815173527037942</v>
      </c>
      <c r="P30" s="165">
        <f>+'(令和5年1月)'!P23</f>
        <v>0</v>
      </c>
      <c r="Q30" s="164">
        <f>+'(令和5年3月)'!Q23</f>
        <v>47.655409855198108</v>
      </c>
      <c r="R30" s="165">
        <f>+'(令和5年1月)'!R23</f>
        <v>0</v>
      </c>
      <c r="S30" s="164">
        <f>+'(令和5年3月)'!S23</f>
        <v>168.25551066332531</v>
      </c>
      <c r="T30" s="165">
        <f>+'(令和5年1月)'!T23</f>
        <v>0</v>
      </c>
      <c r="U30" s="164">
        <f>+'(令和5年3月)'!U23</f>
        <v>88.240532934345055</v>
      </c>
      <c r="V30" s="165">
        <f>+'(令和5年1月)'!V23</f>
        <v>0</v>
      </c>
      <c r="W30" s="164">
        <f>+'(令和5年3月)'!W23</f>
        <v>96.246271975322699</v>
      </c>
      <c r="X30" s="165">
        <f>+'(令和5年1月)'!X23</f>
        <v>0</v>
      </c>
      <c r="Y30" s="164">
        <f>+'(令和5年3月)'!Y23</f>
        <v>77.286070334585318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8.4286976886429201</v>
      </c>
      <c r="F34" s="160"/>
      <c r="G34" s="159">
        <f t="shared" ref="G34" si="7">+G23-G30</f>
        <v>0.47629235087586608</v>
      </c>
      <c r="H34" s="160"/>
      <c r="I34" s="159">
        <f t="shared" ref="I34" si="8">+I23-I30</f>
        <v>1.626732047890286</v>
      </c>
      <c r="J34" s="160"/>
      <c r="K34" s="159">
        <f t="shared" ref="K34" si="9">+K23-K30</f>
        <v>14.194156231831133</v>
      </c>
      <c r="L34" s="160"/>
      <c r="M34" s="159">
        <f t="shared" ref="M34" si="10">+M23-M30</f>
        <v>-4.8086779932008454</v>
      </c>
      <c r="N34" s="160"/>
      <c r="O34" s="159">
        <f t="shared" ref="O34" si="11">+O23-O30</f>
        <v>4.4579506480052089</v>
      </c>
      <c r="P34" s="160"/>
      <c r="Q34" s="159">
        <f t="shared" ref="Q34" si="12">+Q23-Q30</f>
        <v>-4.3815685279475503</v>
      </c>
      <c r="R34" s="160"/>
      <c r="S34" s="159">
        <f t="shared" ref="S34" si="13">+S23-S30</f>
        <v>-43.335345227506082</v>
      </c>
      <c r="T34" s="160"/>
      <c r="U34" s="159">
        <f t="shared" ref="U34" si="14">+U23-U30</f>
        <v>-14.006118060119761</v>
      </c>
      <c r="V34" s="160"/>
      <c r="W34" s="159">
        <f t="shared" ref="W34" si="15">+W23-W30</f>
        <v>-37.209586201655192</v>
      </c>
      <c r="X34" s="160"/>
      <c r="Y34" s="159">
        <f t="shared" ref="Y34" si="16">+Y23-Y30</f>
        <v>-10.638327874931136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+'(令和6年2月)'!E23</f>
        <v>53.374557670867077</v>
      </c>
      <c r="F42" s="158">
        <f>+'(令和5年12月)'!F23</f>
        <v>0</v>
      </c>
      <c r="G42" s="157">
        <f>+'(令和6年2月)'!G23</f>
        <v>74.038777564999805</v>
      </c>
      <c r="H42" s="158">
        <f>+'(令和5年12月)'!H23</f>
        <v>0</v>
      </c>
      <c r="I42" s="157">
        <f>+'(令和6年2月)'!I23</f>
        <v>52.735229759299784</v>
      </c>
      <c r="J42" s="158">
        <f>+'(令和5年12月)'!J23</f>
        <v>0</v>
      </c>
      <c r="K42" s="157">
        <f>+'(令和6年2月)'!K23</f>
        <v>34.767453440892346</v>
      </c>
      <c r="L42" s="158">
        <f>+'(令和5年12月)'!L23</f>
        <v>0</v>
      </c>
      <c r="M42" s="157">
        <f>+'(令和6年2月)'!M23</f>
        <v>38.876717229889792</v>
      </c>
      <c r="N42" s="158">
        <f>+'(令和5年12月)'!N23</f>
        <v>0</v>
      </c>
      <c r="O42" s="157">
        <f>+'(令和6年2月)'!O23</f>
        <v>74.194194194194196</v>
      </c>
      <c r="P42" s="158">
        <f>+'(令和5年12月)'!P23</f>
        <v>0</v>
      </c>
      <c r="Q42" s="157">
        <f>+'(令和6年2月)'!Q23</f>
        <v>42.829633476134838</v>
      </c>
      <c r="R42" s="158">
        <f>+'(令和5年12月)'!R23</f>
        <v>0</v>
      </c>
      <c r="S42" s="157">
        <f>+'(令和6年2月)'!S23</f>
        <v>112.19381913090305</v>
      </c>
      <c r="T42" s="158">
        <f>+'(令和5年12月)'!T23</f>
        <v>0</v>
      </c>
      <c r="U42" s="157">
        <f>+'(令和6年2月)'!U23</f>
        <v>70.662055335968375</v>
      </c>
      <c r="V42" s="158">
        <f>+'(令和5年12月)'!V23</f>
        <v>0</v>
      </c>
      <c r="W42" s="157">
        <f>+'(令和6年2月)'!W23</f>
        <v>61.201619354109496</v>
      </c>
      <c r="X42" s="158">
        <f>+'(令和5年12月)'!X23</f>
        <v>0</v>
      </c>
      <c r="Y42" s="157">
        <f>+'(令和6年2月)'!Y23</f>
        <v>63.036883528815544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7.4570788696557742</v>
      </c>
      <c r="F46" s="158"/>
      <c r="G46" s="157">
        <f>G23-G42</f>
        <v>9.2405278611522732</v>
      </c>
      <c r="H46" s="158"/>
      <c r="I46" s="157">
        <f>I23-I42</f>
        <v>9.7867643755975777</v>
      </c>
      <c r="J46" s="158"/>
      <c r="K46" s="157">
        <f>K23-K42</f>
        <v>5.4200667660265012</v>
      </c>
      <c r="L46" s="158"/>
      <c r="M46" s="157">
        <f>M23-M42</f>
        <v>-3.0438123386981317</v>
      </c>
      <c r="N46" s="158"/>
      <c r="O46" s="157">
        <f t="shared" si="18"/>
        <v>16.078929980848955</v>
      </c>
      <c r="P46" s="158"/>
      <c r="Q46" s="157">
        <f t="shared" si="18"/>
        <v>0.44420785111572059</v>
      </c>
      <c r="R46" s="158"/>
      <c r="S46" s="157">
        <f t="shared" si="18"/>
        <v>12.726346304916177</v>
      </c>
      <c r="T46" s="158"/>
      <c r="U46" s="157">
        <f t="shared" si="18"/>
        <v>3.5723595382569187</v>
      </c>
      <c r="V46" s="158"/>
      <c r="W46" s="157">
        <f t="shared" si="18"/>
        <v>-2.1649335804419891</v>
      </c>
      <c r="X46" s="158"/>
      <c r="Y46" s="157">
        <f t="shared" si="18"/>
        <v>3.6108589308386385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10品目別管理表 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'10品目別管理表 (令和6年3月)'!Print_Area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2024-04-13T04:52:50Z</dcterms:modified>
</cp:coreProperties>
</file>