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倉庫統計 報告書\ホームページ掲載用\"/>
    </mc:Choice>
  </mc:AlternateContent>
  <xr:revisionPtr revIDLastSave="0" documentId="13_ncr:1_{1AE7FE40-6949-4F20-89E1-9F4E6EDE2F5C}" xr6:coauthVersionLast="47" xr6:coauthVersionMax="47" xr10:uidLastSave="{00000000-0000-0000-0000-000000000000}"/>
  <bookViews>
    <workbookView xWindow="3510" yWindow="825" windowWidth="22290" windowHeight="15375" xr2:uid="{38800F92-33C0-4323-9F65-32A91A42D547}"/>
  </bookViews>
  <sheets>
    <sheet name="福岡県現況令5年6月末" sheetId="3" r:id="rId1"/>
  </sheets>
  <definedNames>
    <definedName name="_xlnm.Print_Area" localSheetId="0">福岡県現況令5年6月末!$A$1:$R$39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3" l="1"/>
  <c r="H34" i="3"/>
  <c r="G34" i="3"/>
  <c r="F34" i="3"/>
  <c r="E34" i="3"/>
  <c r="D34" i="3"/>
  <c r="N22" i="3"/>
  <c r="M22" i="3"/>
  <c r="O22" i="3" s="1"/>
  <c r="N21" i="3"/>
  <c r="M21" i="3"/>
  <c r="O21" i="3" s="1"/>
  <c r="N15" i="3"/>
  <c r="M15" i="3"/>
  <c r="O15" i="3" s="1"/>
  <c r="N14" i="3"/>
  <c r="M14" i="3"/>
  <c r="O14" i="3" s="1"/>
  <c r="O9" i="3"/>
  <c r="M9" i="3"/>
  <c r="J9" i="3"/>
  <c r="H9" i="3"/>
  <c r="F9" i="3"/>
  <c r="D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福岡県倉庫協会</author>
  </authors>
  <commentList>
    <comment ref="D16" authorId="0" shapeId="0" xr:uid="{E72C48EC-FE1C-4570-A1F2-7F209AF53FD3}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 shapeId="0" xr:uid="{0C7AD5DC-82F4-48CE-AA19-D7EF3C2349EE}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<sst xmlns="http://schemas.openxmlformats.org/spreadsheetml/2006/main" count="112" uniqueCount="67">
  <si>
    <t>福 岡 県 倉 庫 協 会</t>
  </si>
  <si>
    <t>　　</t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</si>
  <si>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</si>
  <si>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</si>
  <si>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</si>
  <si>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</si>
  <si>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</si>
  <si>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</si>
  <si>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</si>
  <si>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</si>
  <si>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</si>
  <si>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</si>
  <si>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</si>
  <si>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</si>
  <si>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5年1月</t>
    <rPh sb="1" eb="2">
      <t>ネン</t>
    </rPh>
    <rPh sb="3" eb="4">
      <t>ガツ</t>
    </rPh>
    <phoneticPr fontId="4"/>
  </si>
  <si>
    <t>5年2月</t>
    <rPh sb="1" eb="2">
      <t>ネン</t>
    </rPh>
    <rPh sb="3" eb="4">
      <t>ガツ</t>
    </rPh>
    <phoneticPr fontId="4"/>
  </si>
  <si>
    <t>5年3月</t>
    <rPh sb="1" eb="2">
      <t>ネン</t>
    </rPh>
    <rPh sb="3" eb="4">
      <t>ガツ</t>
    </rPh>
    <phoneticPr fontId="4"/>
  </si>
  <si>
    <t>　　　　備　考 %</t>
    <phoneticPr fontId="4"/>
  </si>
  <si>
    <t>　　　　　Ａ</t>
    <phoneticPr fontId="4"/>
  </si>
  <si>
    <t>平均　　Ｃ</t>
    <phoneticPr fontId="4"/>
  </si>
  <si>
    <t>　　　　Ｂ</t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</si>
  <si>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</si>
  <si>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</si>
  <si>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</si>
  <si>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</si>
  <si>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</si>
  <si>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</si>
  <si>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</si>
  <si>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</si>
  <si>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　　備　考 %</t>
    <phoneticPr fontId="4"/>
  </si>
  <si>
    <t>　　　　Ｂ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</si>
  <si>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</si>
  <si>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</si>
  <si>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</si>
  <si>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</si>
  <si>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</si>
  <si>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位</t>
    <rPh sb="0" eb="1">
      <t>イ</t>
    </rPh>
    <phoneticPr fontId="4"/>
  </si>
  <si>
    <t>品目</t>
    <phoneticPr fontId="4"/>
  </si>
  <si>
    <t>1月</t>
    <phoneticPr fontId="4"/>
  </si>
  <si>
    <t>2月</t>
  </si>
  <si>
    <t>3月</t>
  </si>
  <si>
    <t>　品目</t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</si>
  <si>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</si>
  <si>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9">
      <t>コウギョウヒン</t>
    </rPh>
    <phoneticPr fontId="4"/>
  </si>
  <si>
    <t>鉄鋼</t>
    <rPh sb="0" eb="2">
      <t>テッコウ</t>
    </rPh>
    <phoneticPr fontId="4"/>
  </si>
  <si>
    <t>その他の化学工業品</t>
    <rPh sb="2" eb="3">
      <t>タ</t>
    </rPh>
    <rPh sb="4" eb="6">
      <t>カガク</t>
    </rPh>
    <rPh sb="6" eb="9">
      <t>コウギョウヒン</t>
    </rPh>
    <phoneticPr fontId="4"/>
  </si>
  <si>
    <t>紙・パルプ</t>
    <rPh sb="0" eb="1">
      <t>カミ</t>
    </rPh>
    <phoneticPr fontId="4"/>
  </si>
  <si>
    <t>電気機械</t>
    <rPh sb="0" eb="2">
      <t>デンキ</t>
    </rPh>
    <rPh sb="2" eb="4">
      <t>キカイ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</si>
  <si>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</si>
  <si>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</si>
  <si>
    <t>福岡県内統計【令和５年６月末】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2" eb="13">
      <t>ガツ</t>
    </rPh>
    <rPh sb="13" eb="14">
      <t>マツ</t>
    </rPh>
    <phoneticPr fontId="4"/>
  </si>
  <si>
    <t>令和５年９月３０日現在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</si>
  <si>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　○令和5年6月末現在　　倉庫現況及び利用率</t>
    <rPh sb="2" eb="4">
      <t>レイワ</t>
    </rPh>
    <rPh sb="5" eb="6">
      <t>ネン</t>
    </rPh>
    <phoneticPr fontId="4"/>
  </si>
  <si>
    <t>令和5年6月　　　</t>
    <rPh sb="0" eb="2">
      <t>レイワ</t>
    </rPh>
    <phoneticPr fontId="4"/>
  </si>
  <si>
    <t>令和4年6月　　　</t>
    <rPh sb="0" eb="2">
      <t>レイワ</t>
    </rPh>
    <rPh sb="3" eb="4">
      <t>ネン</t>
    </rPh>
    <phoneticPr fontId="4"/>
  </si>
  <si>
    <t>4年6月</t>
    <rPh sb="1" eb="2">
      <t>ネン</t>
    </rPh>
    <rPh sb="3" eb="4">
      <t>ガツ</t>
    </rPh>
    <phoneticPr fontId="4"/>
  </si>
  <si>
    <t>R4/1～R4/6月</t>
    <phoneticPr fontId="4"/>
  </si>
  <si>
    <t>5年4月</t>
    <rPh sb="1" eb="2">
      <t>ネン</t>
    </rPh>
    <rPh sb="3" eb="4">
      <t>ガツ</t>
    </rPh>
    <phoneticPr fontId="4"/>
  </si>
  <si>
    <t>5年5月</t>
    <rPh sb="1" eb="2">
      <t>ネン</t>
    </rPh>
    <rPh sb="3" eb="4">
      <t>ガツ</t>
    </rPh>
    <phoneticPr fontId="4"/>
  </si>
  <si>
    <t>5年6月</t>
    <rPh sb="1" eb="2">
      <t>ネン</t>
    </rPh>
    <rPh sb="3" eb="4">
      <t>ガツ</t>
    </rPh>
    <phoneticPr fontId="4"/>
  </si>
  <si>
    <t>R5/1～R5/6月</t>
    <rPh sb="9" eb="10">
      <t>ガツ</t>
    </rPh>
    <phoneticPr fontId="7"/>
  </si>
  <si>
    <t>4月</t>
  </si>
  <si>
    <t>5月</t>
  </si>
  <si>
    <t>6月</t>
  </si>
  <si>
    <t>飲料</t>
    <rPh sb="0" eb="2">
      <t>インリョウ</t>
    </rPh>
    <phoneticPr fontId="4"/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</si>
  <si>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　</t>
    </r>
    <phoneticPr fontId="4"/>
  </si>
  <si>
    <t xml:space="preserve">        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</si>
</sst>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3">
    <xf numFmtId="0" fontId="0" fillId="0" borderId="0" xfId="0">
      <alignment vertical="center"/>
    </xf>
    <xf numFmtId="49" fontId="6" fillId="0" borderId="7" xfId="1" applyNumberFormat="1" applyFont="1" applyBorder="1" applyAlignment="1">
      <alignment horizontal="center"/>
    </xf>
    <xf numFmtId="0" fontId="5" fillId="0" borderId="7" xfId="1" applyFont="1" applyBorder="1"/>
    <xf numFmtId="0" fontId="5" fillId="0" borderId="7" xfId="1" applyFont="1" applyBorder="1" applyAlignment="1">
      <alignment vertical="center"/>
    </xf>
    <xf numFmtId="0" fontId="5" fillId="0" borderId="0" xfId="1" applyFont="1"/>
    <xf numFmtId="0" fontId="8" fillId="0" borderId="0" xfId="1" applyFont="1" applyAlignment="1">
      <alignment horizontal="left"/>
    </xf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5" fillId="0" borderId="4" xfId="1" applyFont="1" applyBorder="1"/>
    <xf numFmtId="0" fontId="5" fillId="0" borderId="6" xfId="1" applyFont="1" applyBorder="1"/>
    <xf numFmtId="0" fontId="5" fillId="0" borderId="5" xfId="1" applyFont="1" applyBorder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11" fillId="0" borderId="0" xfId="1" applyFont="1"/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Font="1" applyBorder="1"/>
    <xf numFmtId="0" fontId="1" fillId="0" borderId="5" xfId="1" applyFont="1" applyBorder="1"/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/>
    <xf numFmtId="0" fontId="1" fillId="0" borderId="9" xfId="1" applyFont="1" applyBorder="1"/>
    <xf numFmtId="0" fontId="1" fillId="0" borderId="9" xfId="1" applyFont="1" applyBorder="1"/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176" fontId="11" fillId="0" borderId="10" xfId="1" applyNumberFormat="1" applyFont="1" applyBorder="1" applyAlignment="1">
      <alignment horizontal="right"/>
    </xf>
    <xf numFmtId="177" fontId="1" fillId="0" borderId="10" xfId="1" applyNumberFormat="1" applyFont="1" applyBorder="1"/>
    <xf numFmtId="176" fontId="1" fillId="0" borderId="10" xfId="1" applyNumberFormat="1" applyFont="1" applyBorder="1"/>
    <xf numFmtId="177" fontId="11" fillId="0" borderId="10" xfId="1" applyNumberFormat="1" applyFont="1" applyBorder="1"/>
    <xf numFmtId="176" fontId="1" fillId="0" borderId="4" xfId="1" applyNumberFormat="1" applyFont="1" applyBorder="1"/>
    <xf numFmtId="176" fontId="1" fillId="0" borderId="5" xfId="1" applyNumberFormat="1" applyFont="1" applyBorder="1"/>
    <xf numFmtId="0" fontId="11" fillId="0" borderId="10" xfId="1" applyFont="1" applyBorder="1"/>
    <xf numFmtId="0" fontId="1" fillId="0" borderId="4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" fillId="0" borderId="0" xfId="2" applyFont="1"/>
    <xf numFmtId="178" fontId="1" fillId="0" borderId="10" xfId="1" applyNumberFormat="1" applyFont="1" applyBorder="1"/>
    <xf numFmtId="178" fontId="1" fillId="0" borderId="10" xfId="1" applyNumberFormat="1" applyFont="1" applyBorder="1"/>
    <xf numFmtId="49" fontId="11" fillId="0" borderId="7" xfId="1" applyNumberFormat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49" fontId="1" fillId="0" borderId="3" xfId="1" applyNumberFormat="1" applyFont="1" applyBorder="1" applyAlignment="1">
      <alignment horizontal="center"/>
    </xf>
    <xf numFmtId="0" fontId="1" fillId="0" borderId="10" xfId="1" applyFont="1" applyBorder="1"/>
    <xf numFmtId="0" fontId="1" fillId="0" borderId="12" xfId="1" applyFont="1" applyBorder="1"/>
    <xf numFmtId="0" fontId="1" fillId="0" borderId="11" xfId="1" applyFont="1" applyBorder="1"/>
    <xf numFmtId="0" fontId="1" fillId="0" borderId="8" xfId="1" applyFont="1" applyBorder="1"/>
    <xf numFmtId="179" fontId="11" fillId="0" borderId="10" xfId="1" applyNumberFormat="1" applyFont="1" applyBorder="1"/>
    <xf numFmtId="3" fontId="1" fillId="0" borderId="10" xfId="1" applyNumberFormat="1" applyFont="1" applyBorder="1"/>
    <xf numFmtId="179" fontId="1" fillId="0" borderId="10" xfId="1" applyNumberFormat="1" applyFont="1" applyBorder="1"/>
    <xf numFmtId="179" fontId="1" fillId="0" borderId="4" xfId="1" applyNumberFormat="1" applyFont="1" applyBorder="1"/>
    <xf numFmtId="179" fontId="1" fillId="0" borderId="5" xfId="1" applyNumberFormat="1" applyFont="1" applyBorder="1"/>
    <xf numFmtId="179" fontId="1" fillId="0" borderId="13" xfId="1" applyNumberFormat="1" applyFont="1" applyBorder="1"/>
    <xf numFmtId="179" fontId="1" fillId="0" borderId="10" xfId="1" applyNumberFormat="1" applyFont="1" applyBorder="1" applyAlignment="1">
      <alignment shrinkToFit="1"/>
    </xf>
    <xf numFmtId="179" fontId="1" fillId="0" borderId="10" xfId="1" applyNumberFormat="1" applyFont="1" applyBorder="1" applyAlignment="1">
      <alignment shrinkToFit="1"/>
    </xf>
    <xf numFmtId="0" fontId="1" fillId="0" borderId="11" xfId="1" applyFont="1" applyBorder="1" applyAlignment="1">
      <alignment horizontal="center"/>
    </xf>
    <xf numFmtId="179" fontId="1" fillId="0" borderId="10" xfId="1" applyNumberFormat="1" applyFont="1" applyBorder="1"/>
    <xf numFmtId="178" fontId="1" fillId="0" borderId="0" xfId="1" applyNumberFormat="1" applyFont="1"/>
    <xf numFmtId="0" fontId="1" fillId="0" borderId="0" xfId="1" applyFont="1"/>
    <xf numFmtId="179" fontId="1" fillId="0" borderId="0" xfId="1" applyNumberFormat="1" applyFont="1"/>
    <xf numFmtId="0" fontId="1" fillId="0" borderId="7" xfId="1" applyFont="1" applyBorder="1"/>
    <xf numFmtId="0" fontId="11" fillId="0" borderId="7" xfId="1" applyFont="1" applyBorder="1"/>
    <xf numFmtId="0" fontId="1" fillId="0" borderId="14" xfId="1" applyFont="1" applyBorder="1"/>
    <xf numFmtId="0" fontId="1" fillId="0" borderId="13" xfId="1" applyFont="1" applyBorder="1"/>
    <xf numFmtId="0" fontId="1" fillId="0" borderId="15" xfId="1" applyFont="1" applyBorder="1"/>
    <xf numFmtId="0" fontId="1" fillId="0" borderId="16" xfId="1" applyFont="1" applyBorder="1"/>
    <xf numFmtId="0" fontId="11" fillId="0" borderId="16" xfId="1" applyFont="1" applyBorder="1" applyAlignment="1">
      <alignment horizontal="center"/>
    </xf>
    <xf numFmtId="0" fontId="1" fillId="0" borderId="17" xfId="1" applyFont="1" applyBorder="1"/>
    <xf numFmtId="0" fontId="11" fillId="0" borderId="13" xfId="1" applyFont="1" applyBorder="1" applyAlignment="1">
      <alignment horizontal="center"/>
    </xf>
    <xf numFmtId="0" fontId="11" fillId="0" borderId="4" xfId="1" applyFont="1" applyBorder="1" applyAlignment="1">
      <alignment horizontal="left" vertical="center" shrinkToFit="1"/>
    </xf>
    <xf numFmtId="0" fontId="1" fillId="0" borderId="5" xfId="1" applyFont="1" applyBorder="1" applyAlignment="1">
      <alignment horizontal="left" vertical="center" shrinkToFit="1"/>
    </xf>
    <xf numFmtId="176" fontId="1" fillId="0" borderId="4" xfId="1" applyNumberFormat="1" applyFont="1" applyBorder="1"/>
    <xf numFmtId="176" fontId="1" fillId="0" borderId="5" xfId="1" applyNumberFormat="1" applyFont="1" applyBorder="1"/>
    <xf numFmtId="0" fontId="1" fillId="0" borderId="18" xfId="1" applyFont="1" applyBorder="1" applyAlignment="1">
      <alignment vertical="center"/>
    </xf>
    <xf numFmtId="176" fontId="11" fillId="0" borderId="5" xfId="1" applyNumberFormat="1" applyFont="1" applyBorder="1"/>
    <xf numFmtId="176" fontId="1" fillId="0" borderId="5" xfId="1" applyNumberFormat="1" applyFont="1" applyBorder="1" applyAlignment="1">
      <alignment shrinkToFit="1"/>
    </xf>
    <xf numFmtId="176" fontId="1" fillId="0" borderId="19" xfId="1" applyNumberFormat="1" applyFont="1" applyBorder="1" applyAlignment="1">
      <alignment shrinkToFit="1"/>
    </xf>
    <xf numFmtId="176" fontId="1" fillId="0" borderId="10" xfId="1" applyNumberFormat="1" applyFont="1" applyBorder="1" applyAlignment="1">
      <alignment shrinkToFit="1"/>
    </xf>
    <xf numFmtId="178" fontId="1" fillId="0" borderId="5" xfId="1" applyNumberFormat="1" applyFont="1" applyBorder="1"/>
    <xf numFmtId="178" fontId="1" fillId="0" borderId="12" xfId="1" applyNumberFormat="1" applyFont="1" applyBorder="1"/>
    <xf numFmtId="0" fontId="11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176" fontId="1" fillId="0" borderId="0" xfId="1" applyNumberFormat="1" applyFont="1"/>
  </cellXfs>
  <cellStyles count="3">
    <cellStyle name="標準" xfId="0" builtinId="0"/>
    <cellStyle name="標準 2" xfId="2" xr:uid="{45E40A65-288E-4628-AEDB-48C4D92FC613}"/>
    <cellStyle name="標準_福岡県倉倉庫現況四半期14年３月～" xfId="1" xr:uid="{AA5437DA-CBF2-4751-92E0-A82F478F9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FCFA-42B0-4815-BA79-FD92B395295B}">
  <dimension ref="A1:Z41"/>
  <sheetViews>
    <sheetView tabSelected="1" zoomScale="90" zoomScaleNormal="90" zoomScaleSheetLayoutView="100" workbookViewId="0">
      <selection activeCell="F11" sqref="F11"/>
    </sheetView>
  </sheetViews>
  <sheetFormatPr defaultColWidth="9" defaultRowHeight="13.5" x14ac:dyDescent="0.15"/>
  <cols>
    <col min="1" max="1" width="3.125" style="15" customWidth="1"/>
    <col min="2" max="2" width="5.5" style="15" customWidth="1"/>
    <col min="3" max="3" width="9.375" style="15" customWidth="1"/>
    <col min="4" max="4" width="10.25" style="15" customWidth="1"/>
    <col min="5" max="9" width="10.125" style="15" customWidth="1"/>
    <col min="10" max="10" width="2.875" style="15" customWidth="1"/>
    <col min="11" max="11" width="7.125" style="15" customWidth="1"/>
    <col min="12" max="12" width="10" style="15" customWidth="1"/>
    <col min="13" max="18" width="10.125" style="15" customWidth="1"/>
    <col min="19" max="16384" width="9" style="15"/>
  </cols>
  <sheetData>
    <row r="1" spans="1:26" ht="21" x14ac:dyDescent="0.15">
      <c r="A1" s="13" t="s">
        <v>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6" x14ac:dyDescent="0.15">
      <c r="E2" s="16"/>
      <c r="N2" s="17" t="s">
        <v>51</v>
      </c>
      <c r="O2" s="18"/>
      <c r="P2" s="18"/>
      <c r="Q2" s="18"/>
      <c r="R2" s="18"/>
    </row>
    <row r="3" spans="1:26" x14ac:dyDescent="0.15">
      <c r="M3" s="18" t="s">
        <v>0</v>
      </c>
      <c r="N3" s="18"/>
      <c r="O3" s="18"/>
      <c r="P3" s="18"/>
      <c r="Q3" s="18"/>
      <c r="R3" s="18"/>
      <c r="Z3" s="15" t="s">
        <v>1</v>
      </c>
    </row>
    <row r="4" spans="1:26" x14ac:dyDescent="0.15">
      <c r="A4" s="19" t="s">
        <v>52</v>
      </c>
    </row>
    <row r="5" spans="1:26" x14ac:dyDescent="0.15">
      <c r="A5" s="20"/>
      <c r="B5" s="21"/>
      <c r="C5" s="22" t="s">
        <v>2</v>
      </c>
      <c r="D5" s="23" t="s">
        <v>3</v>
      </c>
      <c r="E5" s="24"/>
      <c r="F5" s="25" t="s">
        <v>4</v>
      </c>
      <c r="G5" s="26"/>
      <c r="H5" s="23" t="s">
        <v>5</v>
      </c>
      <c r="I5" s="24"/>
      <c r="J5" s="23" t="s">
        <v>6</v>
      </c>
      <c r="K5" s="27"/>
      <c r="L5" s="24"/>
      <c r="M5" s="23" t="s">
        <v>7</v>
      </c>
      <c r="N5" s="26"/>
      <c r="O5" s="28" t="s">
        <v>8</v>
      </c>
    </row>
    <row r="6" spans="1:26" x14ac:dyDescent="0.15">
      <c r="A6" s="29" t="s">
        <v>9</v>
      </c>
      <c r="B6" s="30"/>
      <c r="C6" s="31"/>
      <c r="D6" s="32" t="s">
        <v>10</v>
      </c>
      <c r="E6" s="32" t="s">
        <v>11</v>
      </c>
      <c r="F6" s="32" t="s">
        <v>10</v>
      </c>
      <c r="G6" s="32" t="s">
        <v>11</v>
      </c>
      <c r="H6" s="32" t="s">
        <v>65</v>
      </c>
      <c r="I6" s="32" t="s">
        <v>11</v>
      </c>
      <c r="J6" s="23" t="s">
        <v>10</v>
      </c>
      <c r="K6" s="24"/>
      <c r="L6" s="32" t="s">
        <v>11</v>
      </c>
      <c r="M6" s="32" t="s">
        <v>65</v>
      </c>
      <c r="N6" s="32" t="s">
        <v>11</v>
      </c>
      <c r="O6" s="33"/>
    </row>
    <row r="7" spans="1:26" x14ac:dyDescent="0.15">
      <c r="A7" s="34" t="s">
        <v>53</v>
      </c>
      <c r="B7" s="35"/>
      <c r="C7" s="36"/>
      <c r="D7" s="37">
        <v>1803831</v>
      </c>
      <c r="E7" s="38">
        <v>77.3</v>
      </c>
      <c r="F7" s="39">
        <v>177065</v>
      </c>
      <c r="G7" s="40">
        <v>45.2</v>
      </c>
      <c r="H7" s="39">
        <v>599194</v>
      </c>
      <c r="I7" s="38">
        <v>65.7</v>
      </c>
      <c r="J7" s="41">
        <v>21500</v>
      </c>
      <c r="K7" s="42"/>
      <c r="L7" s="38">
        <v>63.9</v>
      </c>
      <c r="M7" s="39">
        <v>2409</v>
      </c>
      <c r="N7" s="38">
        <v>16.7</v>
      </c>
      <c r="O7" s="43">
        <v>168</v>
      </c>
    </row>
    <row r="8" spans="1:26" x14ac:dyDescent="0.15">
      <c r="A8" s="44" t="s">
        <v>54</v>
      </c>
      <c r="B8" s="45"/>
      <c r="C8" s="46"/>
      <c r="D8" s="37">
        <v>1731648</v>
      </c>
      <c r="E8" s="38">
        <v>77.7</v>
      </c>
      <c r="F8" s="39">
        <v>177056</v>
      </c>
      <c r="G8" s="38">
        <v>41.5</v>
      </c>
      <c r="H8" s="39">
        <v>599194</v>
      </c>
      <c r="I8" s="38">
        <v>64.3</v>
      </c>
      <c r="J8" s="41">
        <v>18137</v>
      </c>
      <c r="K8" s="42"/>
      <c r="L8" s="38">
        <v>63.2</v>
      </c>
      <c r="M8" s="39">
        <v>0</v>
      </c>
      <c r="N8" s="38">
        <v>0</v>
      </c>
      <c r="O8" s="43">
        <v>164</v>
      </c>
      <c r="R8" s="47"/>
    </row>
    <row r="9" spans="1:26" x14ac:dyDescent="0.15">
      <c r="A9" s="23" t="s">
        <v>12</v>
      </c>
      <c r="B9" s="27"/>
      <c r="C9" s="24"/>
      <c r="D9" s="48">
        <f>SUM(D7/D8*100)</f>
        <v>104.16845686883246</v>
      </c>
      <c r="E9" s="48"/>
      <c r="F9" s="48">
        <f>SUM(F7/F8*100)</f>
        <v>100.00508313753839</v>
      </c>
      <c r="G9" s="48"/>
      <c r="H9" s="48">
        <f>SUM(H7/H8*100)</f>
        <v>100</v>
      </c>
      <c r="I9" s="48"/>
      <c r="J9" s="49">
        <f>SUM(J7/J8)*100</f>
        <v>118.54220653911894</v>
      </c>
      <c r="K9" s="49"/>
      <c r="L9" s="48"/>
      <c r="M9" s="48" t="e">
        <f>SUM(M7/M8*100)</f>
        <v>#DIV/0!</v>
      </c>
      <c r="N9" s="48"/>
      <c r="O9" s="38">
        <f>SUM(O7/O8)*100</f>
        <v>102.4390243902439</v>
      </c>
    </row>
    <row r="11" spans="1:26" x14ac:dyDescent="0.15">
      <c r="A11" s="15" t="s">
        <v>13</v>
      </c>
    </row>
    <row r="12" spans="1:26" x14ac:dyDescent="0.15">
      <c r="A12" s="20"/>
      <c r="B12" s="21"/>
      <c r="C12" s="22" t="s">
        <v>2</v>
      </c>
      <c r="D12" s="1" t="s">
        <v>55</v>
      </c>
      <c r="E12" s="2" t="s">
        <v>56</v>
      </c>
      <c r="F12" s="50" t="s">
        <v>14</v>
      </c>
      <c r="G12" s="50" t="s">
        <v>15</v>
      </c>
      <c r="H12" s="50" t="s">
        <v>16</v>
      </c>
      <c r="I12" s="50" t="s">
        <v>57</v>
      </c>
      <c r="J12" s="51" t="s">
        <v>58</v>
      </c>
      <c r="K12" s="52"/>
      <c r="L12" s="50" t="s">
        <v>59</v>
      </c>
      <c r="M12" s="3" t="s">
        <v>60</v>
      </c>
      <c r="N12" s="53" t="s">
        <v>17</v>
      </c>
      <c r="O12" s="53"/>
    </row>
    <row r="13" spans="1:26" x14ac:dyDescent="0.15">
      <c r="A13" s="29" t="s">
        <v>9</v>
      </c>
      <c r="B13" s="30"/>
      <c r="C13" s="54"/>
      <c r="D13" s="55" t="s">
        <v>18</v>
      </c>
      <c r="E13" s="55" t="s">
        <v>19</v>
      </c>
      <c r="F13" s="55"/>
      <c r="G13" s="55"/>
      <c r="H13" s="55"/>
      <c r="I13" s="55"/>
      <c r="J13" s="56"/>
      <c r="K13" s="54"/>
      <c r="L13" s="55" t="s">
        <v>20</v>
      </c>
      <c r="M13" s="55" t="s">
        <v>21</v>
      </c>
      <c r="N13" s="32" t="s">
        <v>22</v>
      </c>
      <c r="O13" s="32" t="s">
        <v>23</v>
      </c>
    </row>
    <row r="14" spans="1:26" x14ac:dyDescent="0.15">
      <c r="A14" s="53" t="s">
        <v>24</v>
      </c>
      <c r="B14" s="53"/>
      <c r="C14" s="53" t="s">
        <v>25</v>
      </c>
      <c r="D14" s="57">
        <v>657420</v>
      </c>
      <c r="E14" s="58">
        <v>655200</v>
      </c>
      <c r="F14" s="57">
        <v>581759</v>
      </c>
      <c r="G14" s="59">
        <v>649789</v>
      </c>
      <c r="H14" s="59">
        <v>734523</v>
      </c>
      <c r="I14" s="59">
        <v>690574</v>
      </c>
      <c r="J14" s="60">
        <v>687686</v>
      </c>
      <c r="K14" s="61"/>
      <c r="L14" s="59">
        <v>697354</v>
      </c>
      <c r="M14" s="62">
        <f>SUM(F14:L14)/6</f>
        <v>673614.16666666663</v>
      </c>
      <c r="N14" s="48">
        <f>SUM(L14/D14)*100</f>
        <v>106.07435125186335</v>
      </c>
      <c r="O14" s="48">
        <f>SUM(M14/E14)*100</f>
        <v>102.810464997965</v>
      </c>
    </row>
    <row r="15" spans="1:26" x14ac:dyDescent="0.15">
      <c r="A15" s="53" t="s">
        <v>26</v>
      </c>
      <c r="B15" s="53"/>
      <c r="C15" s="53" t="s">
        <v>25</v>
      </c>
      <c r="D15" s="59">
        <v>1141111</v>
      </c>
      <c r="E15" s="58">
        <v>1095627</v>
      </c>
      <c r="F15" s="63">
        <v>1170663</v>
      </c>
      <c r="G15" s="63">
        <v>1206108</v>
      </c>
      <c r="H15" s="63">
        <v>1230047</v>
      </c>
      <c r="I15" s="63">
        <v>1208949</v>
      </c>
      <c r="J15" s="64">
        <v>1175293</v>
      </c>
      <c r="K15" s="64"/>
      <c r="L15" s="63">
        <v>1198216</v>
      </c>
      <c r="M15" s="59">
        <f>SUM(F15:L15)/6</f>
        <v>1198212.6666666667</v>
      </c>
      <c r="N15" s="48">
        <f>SUM(L15/D15)*100</f>
        <v>105.00433349604026</v>
      </c>
      <c r="O15" s="48">
        <f>SUM(M15/E15)*100</f>
        <v>109.36319264372516</v>
      </c>
    </row>
    <row r="16" spans="1:26" x14ac:dyDescent="0.15">
      <c r="A16" s="10" t="s">
        <v>27</v>
      </c>
      <c r="B16" s="11"/>
      <c r="C16" s="12"/>
      <c r="D16" s="48">
        <v>108.7</v>
      </c>
      <c r="E16" s="48">
        <v>106.8</v>
      </c>
    </row>
    <row r="18" spans="1:18" x14ac:dyDescent="0.15">
      <c r="A18" s="15" t="s">
        <v>28</v>
      </c>
    </row>
    <row r="19" spans="1:18" x14ac:dyDescent="0.15">
      <c r="A19" s="20"/>
      <c r="B19" s="21"/>
      <c r="C19" s="22" t="s">
        <v>2</v>
      </c>
      <c r="D19" s="1" t="s">
        <v>55</v>
      </c>
      <c r="E19" s="2" t="s">
        <v>56</v>
      </c>
      <c r="F19" s="50" t="s">
        <v>14</v>
      </c>
      <c r="G19" s="50" t="s">
        <v>15</v>
      </c>
      <c r="H19" s="50" t="s">
        <v>16</v>
      </c>
      <c r="I19" s="50" t="s">
        <v>57</v>
      </c>
      <c r="J19" s="51" t="s">
        <v>58</v>
      </c>
      <c r="K19" s="52"/>
      <c r="L19" s="50" t="s">
        <v>59</v>
      </c>
      <c r="M19" s="3" t="s">
        <v>60</v>
      </c>
      <c r="N19" s="53" t="s">
        <v>29</v>
      </c>
      <c r="O19" s="53"/>
    </row>
    <row r="20" spans="1:18" x14ac:dyDescent="0.15">
      <c r="A20" s="29" t="s">
        <v>9</v>
      </c>
      <c r="B20" s="30"/>
      <c r="C20" s="54"/>
      <c r="D20" s="55" t="s">
        <v>18</v>
      </c>
      <c r="E20" s="55" t="s">
        <v>19</v>
      </c>
      <c r="F20" s="55"/>
      <c r="G20" s="55"/>
      <c r="H20" s="55"/>
      <c r="I20" s="55"/>
      <c r="J20" s="56"/>
      <c r="K20" s="54"/>
      <c r="L20" s="55" t="s">
        <v>30</v>
      </c>
      <c r="M20" s="55" t="s">
        <v>21</v>
      </c>
      <c r="N20" s="65" t="s">
        <v>22</v>
      </c>
      <c r="O20" s="65" t="s">
        <v>23</v>
      </c>
    </row>
    <row r="21" spans="1:18" x14ac:dyDescent="0.15">
      <c r="A21" s="53" t="s">
        <v>24</v>
      </c>
      <c r="B21" s="53"/>
      <c r="C21" s="53" t="s">
        <v>25</v>
      </c>
      <c r="D21" s="57">
        <v>94962</v>
      </c>
      <c r="E21" s="58">
        <v>97470</v>
      </c>
      <c r="F21" s="59">
        <v>92463</v>
      </c>
      <c r="G21" s="59">
        <v>75872</v>
      </c>
      <c r="H21" s="59">
        <v>102647</v>
      </c>
      <c r="I21" s="59">
        <v>79922</v>
      </c>
      <c r="J21" s="66">
        <v>90647</v>
      </c>
      <c r="K21" s="66"/>
      <c r="L21" s="59">
        <v>82304</v>
      </c>
      <c r="M21" s="59">
        <f>SUM(F21:L21)/6</f>
        <v>87309.166666666672</v>
      </c>
      <c r="N21" s="48">
        <f>SUM(L21/D21)*100</f>
        <v>86.670457656746919</v>
      </c>
      <c r="O21" s="48">
        <f>SUM(M21/E21)*100</f>
        <v>89.575424917068503</v>
      </c>
    </row>
    <row r="22" spans="1:18" x14ac:dyDescent="0.15">
      <c r="A22" s="53" t="s">
        <v>26</v>
      </c>
      <c r="B22" s="53"/>
      <c r="C22" s="53" t="s">
        <v>25</v>
      </c>
      <c r="D22" s="59">
        <v>267561</v>
      </c>
      <c r="E22" s="58">
        <v>257916</v>
      </c>
      <c r="F22" s="59">
        <v>296298</v>
      </c>
      <c r="G22" s="59">
        <v>291018</v>
      </c>
      <c r="H22" s="59">
        <v>292949</v>
      </c>
      <c r="I22" s="59">
        <v>277198</v>
      </c>
      <c r="J22" s="66">
        <v>280194</v>
      </c>
      <c r="K22" s="66"/>
      <c r="L22" s="59">
        <v>269845</v>
      </c>
      <c r="M22" s="59">
        <f>SUM(F22:L22)/6</f>
        <v>284583.66666666669</v>
      </c>
      <c r="N22" s="48">
        <f>SUM(L22/D22)*100</f>
        <v>100.85363711452715</v>
      </c>
      <c r="O22" s="48">
        <f>SUM(M22/E22)*100</f>
        <v>110.33967131417467</v>
      </c>
    </row>
    <row r="23" spans="1:18" x14ac:dyDescent="0.15">
      <c r="A23" s="10" t="s">
        <v>27</v>
      </c>
      <c r="B23" s="11"/>
      <c r="C23" s="12"/>
      <c r="D23" s="48">
        <v>100.6</v>
      </c>
      <c r="E23" s="48">
        <v>97.5</v>
      </c>
      <c r="G23" s="67"/>
      <c r="H23" s="67"/>
      <c r="J23" s="68"/>
      <c r="K23" s="68"/>
      <c r="M23" s="69"/>
    </row>
    <row r="24" spans="1:18" x14ac:dyDescent="0.15">
      <c r="F24" s="19" t="s">
        <v>66</v>
      </c>
    </row>
    <row r="25" spans="1:18" x14ac:dyDescent="0.15">
      <c r="A25" s="15" t="s">
        <v>31</v>
      </c>
    </row>
    <row r="26" spans="1:18" x14ac:dyDescent="0.15">
      <c r="A26" s="70" t="s">
        <v>32</v>
      </c>
      <c r="B26" s="20"/>
      <c r="C26" s="22" t="s">
        <v>33</v>
      </c>
      <c r="D26" s="71" t="s">
        <v>35</v>
      </c>
      <c r="E26" s="70"/>
      <c r="F26" s="70"/>
      <c r="G26" s="71"/>
      <c r="H26" s="71"/>
      <c r="I26" s="20"/>
      <c r="J26" s="72" t="s">
        <v>32</v>
      </c>
      <c r="K26" s="20"/>
      <c r="L26" s="21" t="s">
        <v>33</v>
      </c>
      <c r="M26" s="71" t="s">
        <v>34</v>
      </c>
      <c r="N26" s="70"/>
      <c r="O26" s="70"/>
      <c r="P26" s="71"/>
      <c r="Q26" s="71"/>
      <c r="R26" s="70"/>
    </row>
    <row r="27" spans="1:18" x14ac:dyDescent="0.15">
      <c r="A27" s="73" t="s">
        <v>36</v>
      </c>
      <c r="B27" s="74" t="s">
        <v>37</v>
      </c>
      <c r="C27" s="75"/>
      <c r="D27" s="76" t="s">
        <v>38</v>
      </c>
      <c r="E27" s="76" t="s">
        <v>39</v>
      </c>
      <c r="F27" s="76" t="s">
        <v>40</v>
      </c>
      <c r="G27" s="76" t="s">
        <v>61</v>
      </c>
      <c r="H27" s="76" t="s">
        <v>62</v>
      </c>
      <c r="I27" s="76" t="s">
        <v>63</v>
      </c>
      <c r="J27" s="77" t="s">
        <v>36</v>
      </c>
      <c r="K27" s="74" t="s">
        <v>41</v>
      </c>
      <c r="L27" s="54"/>
      <c r="M27" s="76" t="s">
        <v>38</v>
      </c>
      <c r="N27" s="76" t="s">
        <v>39</v>
      </c>
      <c r="O27" s="76" t="s">
        <v>40</v>
      </c>
      <c r="P27" s="76" t="s">
        <v>61</v>
      </c>
      <c r="Q27" s="76" t="s">
        <v>62</v>
      </c>
      <c r="R27" s="78" t="s">
        <v>63</v>
      </c>
    </row>
    <row r="28" spans="1:18" x14ac:dyDescent="0.15">
      <c r="A28" s="53">
        <v>1</v>
      </c>
      <c r="B28" s="79" t="s">
        <v>42</v>
      </c>
      <c r="C28" s="80"/>
      <c r="D28" s="39">
        <v>136507</v>
      </c>
      <c r="E28" s="39">
        <v>131416</v>
      </c>
      <c r="F28" s="81">
        <v>140903</v>
      </c>
      <c r="G28" s="39">
        <v>129730</v>
      </c>
      <c r="H28" s="82">
        <v>126876</v>
      </c>
      <c r="I28" s="81">
        <v>134809</v>
      </c>
      <c r="J28" s="83">
        <v>1</v>
      </c>
      <c r="K28" s="79" t="s">
        <v>42</v>
      </c>
      <c r="L28" s="80"/>
      <c r="M28" s="39">
        <v>181210</v>
      </c>
      <c r="N28" s="39">
        <v>180782</v>
      </c>
      <c r="O28" s="81">
        <v>169856</v>
      </c>
      <c r="P28" s="39">
        <v>154752</v>
      </c>
      <c r="Q28" s="82">
        <v>164502</v>
      </c>
      <c r="R28" s="39">
        <v>140791</v>
      </c>
    </row>
    <row r="29" spans="1:18" x14ac:dyDescent="0.15">
      <c r="A29" s="53">
        <v>2</v>
      </c>
      <c r="B29" s="79" t="s">
        <v>44</v>
      </c>
      <c r="C29" s="80"/>
      <c r="D29" s="39">
        <v>108700</v>
      </c>
      <c r="E29" s="39">
        <v>110284</v>
      </c>
      <c r="F29" s="81">
        <v>117635</v>
      </c>
      <c r="G29" s="39">
        <v>113053</v>
      </c>
      <c r="H29" s="82">
        <v>115215</v>
      </c>
      <c r="I29" s="81">
        <v>116747</v>
      </c>
      <c r="J29" s="83">
        <v>2</v>
      </c>
      <c r="K29" s="79" t="s">
        <v>43</v>
      </c>
      <c r="L29" s="80"/>
      <c r="M29" s="39">
        <v>108198</v>
      </c>
      <c r="N29" s="39">
        <v>109833</v>
      </c>
      <c r="O29" s="81">
        <v>112178</v>
      </c>
      <c r="P29" s="39">
        <v>118531</v>
      </c>
      <c r="Q29" s="82">
        <v>112706</v>
      </c>
      <c r="R29" s="39">
        <v>123777</v>
      </c>
    </row>
    <row r="30" spans="1:18" x14ac:dyDescent="0.15">
      <c r="A30" s="53">
        <v>3</v>
      </c>
      <c r="B30" s="79" t="s">
        <v>43</v>
      </c>
      <c r="C30" s="80"/>
      <c r="D30" s="39">
        <v>115991</v>
      </c>
      <c r="E30" s="39">
        <v>120976</v>
      </c>
      <c r="F30" s="81">
        <v>122940</v>
      </c>
      <c r="G30" s="39">
        <v>110987</v>
      </c>
      <c r="H30" s="84">
        <v>108286</v>
      </c>
      <c r="I30" s="81">
        <v>115577</v>
      </c>
      <c r="J30" s="83">
        <v>3</v>
      </c>
      <c r="K30" s="79" t="s">
        <v>44</v>
      </c>
      <c r="L30" s="80"/>
      <c r="M30" s="39">
        <v>101511</v>
      </c>
      <c r="N30" s="39">
        <v>107821</v>
      </c>
      <c r="O30" s="81">
        <v>103552</v>
      </c>
      <c r="P30" s="39">
        <v>119023</v>
      </c>
      <c r="Q30" s="84">
        <v>112800</v>
      </c>
      <c r="R30" s="39">
        <v>118394</v>
      </c>
    </row>
    <row r="31" spans="1:18" x14ac:dyDescent="0.15">
      <c r="A31" s="53">
        <v>4</v>
      </c>
      <c r="B31" s="79" t="s">
        <v>64</v>
      </c>
      <c r="C31" s="80"/>
      <c r="D31" s="39">
        <v>77061</v>
      </c>
      <c r="E31" s="39">
        <v>78042</v>
      </c>
      <c r="F31" s="81">
        <v>83611</v>
      </c>
      <c r="G31" s="39">
        <v>85965</v>
      </c>
      <c r="H31" s="82">
        <v>88888</v>
      </c>
      <c r="I31" s="81">
        <v>90955</v>
      </c>
      <c r="J31" s="83">
        <v>4</v>
      </c>
      <c r="K31" s="79" t="s">
        <v>47</v>
      </c>
      <c r="L31" s="80"/>
      <c r="M31" s="39">
        <v>23389</v>
      </c>
      <c r="N31" s="39">
        <v>22742</v>
      </c>
      <c r="O31" s="81">
        <v>21673</v>
      </c>
      <c r="P31" s="39">
        <v>19558</v>
      </c>
      <c r="Q31" s="82">
        <v>87528</v>
      </c>
      <c r="R31" s="39">
        <v>84594</v>
      </c>
    </row>
    <row r="32" spans="1:18" x14ac:dyDescent="0.15">
      <c r="A32" s="53">
        <v>5</v>
      </c>
      <c r="B32" s="79" t="s">
        <v>45</v>
      </c>
      <c r="C32" s="80"/>
      <c r="D32" s="39">
        <v>90527</v>
      </c>
      <c r="E32" s="39">
        <v>91352</v>
      </c>
      <c r="F32" s="81">
        <v>94573</v>
      </c>
      <c r="G32" s="39">
        <v>94392</v>
      </c>
      <c r="H32" s="82">
        <v>88462</v>
      </c>
      <c r="I32" s="81">
        <v>84972</v>
      </c>
      <c r="J32" s="83">
        <v>5</v>
      </c>
      <c r="K32" s="79" t="s">
        <v>46</v>
      </c>
      <c r="L32" s="80"/>
      <c r="M32" s="39">
        <v>78529</v>
      </c>
      <c r="N32" s="39">
        <v>78029</v>
      </c>
      <c r="O32" s="81">
        <v>75319</v>
      </c>
      <c r="P32" s="39">
        <v>75681</v>
      </c>
      <c r="Q32" s="82">
        <v>76781</v>
      </c>
      <c r="R32" s="39">
        <v>75457</v>
      </c>
    </row>
    <row r="33" spans="1:18" x14ac:dyDescent="0.15">
      <c r="A33" s="6" t="s">
        <v>48</v>
      </c>
      <c r="B33" s="7"/>
      <c r="C33" s="8"/>
      <c r="D33" s="39">
        <v>1170663</v>
      </c>
      <c r="E33" s="39">
        <v>1206108</v>
      </c>
      <c r="F33" s="81">
        <v>1230047</v>
      </c>
      <c r="G33" s="39">
        <v>1208949</v>
      </c>
      <c r="H33" s="85">
        <v>1175293</v>
      </c>
      <c r="I33" s="86">
        <v>1198216</v>
      </c>
      <c r="J33" s="9" t="s">
        <v>48</v>
      </c>
      <c r="K33" s="7"/>
      <c r="L33" s="8"/>
      <c r="M33" s="39">
        <v>1058778</v>
      </c>
      <c r="N33" s="39">
        <v>1080517</v>
      </c>
      <c r="O33" s="81">
        <v>1067930</v>
      </c>
      <c r="P33" s="39">
        <v>1074018</v>
      </c>
      <c r="Q33" s="85">
        <v>1151410</v>
      </c>
      <c r="R33" s="87">
        <v>1141111</v>
      </c>
    </row>
    <row r="34" spans="1:18" x14ac:dyDescent="0.15">
      <c r="A34" s="6" t="s">
        <v>49</v>
      </c>
      <c r="B34" s="7"/>
      <c r="C34" s="8"/>
      <c r="D34" s="88">
        <f>D33/M33*100</f>
        <v>110.5673710636224</v>
      </c>
      <c r="E34" s="48">
        <f t="shared" ref="E34:I34" si="0">E33/N33*100</f>
        <v>111.6232322119874</v>
      </c>
      <c r="F34" s="48">
        <f t="shared" si="0"/>
        <v>115.18048935791671</v>
      </c>
      <c r="G34" s="89">
        <f t="shared" si="0"/>
        <v>112.56319726485032</v>
      </c>
      <c r="H34" s="48">
        <f t="shared" si="0"/>
        <v>102.07423941080935</v>
      </c>
      <c r="I34" s="48">
        <f t="shared" si="0"/>
        <v>105.00433349604026</v>
      </c>
      <c r="J34" s="9" t="s">
        <v>49</v>
      </c>
      <c r="K34" s="7"/>
      <c r="L34" s="8"/>
      <c r="M34" s="88">
        <v>108.59918702772784</v>
      </c>
      <c r="N34" s="48">
        <v>109.68156810199565</v>
      </c>
      <c r="O34" s="48">
        <v>102.43333483604317</v>
      </c>
      <c r="P34" s="89">
        <v>103.91714633204745</v>
      </c>
      <c r="Q34" s="48">
        <v>107.90803249021349</v>
      </c>
      <c r="R34" s="48">
        <v>108.69959915563582</v>
      </c>
    </row>
    <row r="35" spans="1:18" x14ac:dyDescent="0.15">
      <c r="D35" s="67"/>
      <c r="E35" s="67"/>
      <c r="F35" s="67"/>
      <c r="G35" s="67"/>
      <c r="H35" s="67"/>
      <c r="I35" s="67"/>
      <c r="M35" s="67"/>
      <c r="N35" s="67"/>
      <c r="O35" s="67"/>
      <c r="P35" s="67"/>
      <c r="Q35" s="67"/>
      <c r="R35" s="67"/>
    </row>
    <row r="36" spans="1:18" x14ac:dyDescent="0.15">
      <c r="B36" s="90"/>
      <c r="C36" s="91"/>
      <c r="D36" s="92"/>
      <c r="E36" s="92"/>
      <c r="F36" s="92"/>
    </row>
    <row r="37" spans="1:18" x14ac:dyDescent="0.15">
      <c r="B37" s="5"/>
      <c r="C37" s="5"/>
      <c r="D37" s="92"/>
      <c r="E37" s="92"/>
      <c r="F37" s="92"/>
    </row>
    <row r="38" spans="1:18" x14ac:dyDescent="0.15">
      <c r="B38" s="90"/>
      <c r="C38" s="91"/>
      <c r="D38" s="92"/>
      <c r="E38" s="92"/>
      <c r="F38" s="92"/>
    </row>
    <row r="39" spans="1:18" x14ac:dyDescent="0.15">
      <c r="D39" s="92"/>
      <c r="E39" s="92"/>
      <c r="F39" s="92"/>
      <c r="G39" s="92"/>
      <c r="H39" s="92"/>
      <c r="I39" s="92"/>
    </row>
    <row r="40" spans="1:18" x14ac:dyDescent="0.15">
      <c r="D40" s="92"/>
      <c r="E40" s="92"/>
      <c r="F40" s="92"/>
    </row>
    <row r="41" spans="1:18" x14ac:dyDescent="0.15">
      <c r="B41" s="4"/>
      <c r="D41" s="92"/>
      <c r="E41" s="92"/>
      <c r="F41" s="92"/>
    </row>
  </sheetData>
  <mergeCells count="45"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  <mergeCell ref="J6:K6"/>
    <mergeCell ref="A7:C7"/>
    <mergeCell ref="J7:K7"/>
    <mergeCell ref="A8:C8"/>
    <mergeCell ref="J8:K8"/>
    <mergeCell ref="B28:C28"/>
    <mergeCell ref="K28:L28"/>
    <mergeCell ref="J12:K12"/>
    <mergeCell ref="A13:B13"/>
    <mergeCell ref="J14:K14"/>
    <mergeCell ref="J15:K15"/>
    <mergeCell ref="A16:C16"/>
    <mergeCell ref="J19:K19"/>
    <mergeCell ref="A20:B20"/>
    <mergeCell ref="J21:K21"/>
    <mergeCell ref="J22:K22"/>
    <mergeCell ref="A23:C23"/>
    <mergeCell ref="J23:K23"/>
    <mergeCell ref="B29:C29"/>
    <mergeCell ref="K29:L29"/>
    <mergeCell ref="B30:C30"/>
    <mergeCell ref="K30:L30"/>
    <mergeCell ref="B31:C31"/>
    <mergeCell ref="K31:L31"/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福岡県現況令5年6月末</vt:lpstr>
      <vt:lpstr>福岡県現況令5年6月末!Print_Area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dcterms:created xsi:type="dcterms:W3CDTF">2025-04-03T05:52:32Z</dcterms:created>
  <dcterms:modified xsi:type="dcterms:W3CDTF">2025-04-03T06:00:52Z</dcterms:modified>
</cp:coreProperties>
</file>