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8_{BEDF8690-ED6B-4840-912E-6A80FB12B5F3}" xr6:coauthVersionLast="47" xr6:coauthVersionMax="47" xr10:uidLastSave="{00000000-0000-0000-0000-000000000000}"/>
  <bookViews>
    <workbookView xWindow="105" yWindow="75" windowWidth="16305" windowHeight="15375" xr2:uid="{38800F92-33C0-4323-9F65-32A91A42D547}"/>
  </bookViews>
  <sheets>
    <sheet name="福岡県現況令6年12月末" sheetId="11" r:id="rId1"/>
  </sheets>
  <definedNames>
    <definedName name="_xlnm.Print_Area" localSheetId="0">福岡県現況令6年12月末!$A$1:$R$38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1" l="1"/>
  <c r="H34" i="11"/>
  <c r="G34" i="11"/>
  <c r="F34" i="11"/>
  <c r="E34" i="11"/>
  <c r="D34" i="11"/>
  <c r="N22" i="11"/>
  <c r="M22" i="11"/>
  <c r="O22" i="11" s="1"/>
  <c r="N21" i="11"/>
  <c r="M21" i="11"/>
  <c r="O21" i="11" s="1"/>
  <c r="N15" i="11"/>
  <c r="M15" i="11"/>
  <c r="O15" i="11" s="1"/>
  <c r="N14" i="11"/>
  <c r="M14" i="11"/>
  <c r="O14" i="11" s="1"/>
  <c r="O9" i="11"/>
  <c r="M9" i="11"/>
  <c r="J9" i="11"/>
  <c r="H9" i="11"/>
  <c r="F9" i="11"/>
  <c r="D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E5E8D137-FAE9-447C-8E11-B5C6F33B7F68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5C64BF15-33B9-43B2-B8FB-0AFE3BAEBE86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<sst xmlns="http://schemas.openxmlformats.org/spreadsheetml/2006/main" count="111" uniqueCount="67">
  <si>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</si>
  <si>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</si>
  <si>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</si>
  <si>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</si>
  <si>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</si>
  <si>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</si>
  <si>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</si>
  <si>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</si>
  <si>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</si>
  <si>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</si>
  <si>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</si>
  <si>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</si>
  <si>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</si>
  <si>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</si>
  <si>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</si>
  <si>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</si>
  <si>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</si>
  <si>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</si>
  <si>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</si>
  <si>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</si>
  <si>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</si>
  <si>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</si>
  <si>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</si>
  <si>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</si>
  <si>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</si>
  <si>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</si>
  <si>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</si>
  <si>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</si>
  <si>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</si>
  <si>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</si>
  <si>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</si>
  <si>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位</t>
    <rPh sb="0" eb="1">
      <t>イ</t>
    </rPh>
    <phoneticPr fontId="4"/>
  </si>
  <si>
    <t>品目</t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</si>
  <si>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</si>
  <si>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</si>
  <si>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</si>
  <si>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</si>
  <si>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その他の化学工業品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</si>
  <si>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</si>
  <si>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</si>
  <si>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</si>
  <si>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8月</t>
  </si>
  <si>
    <t>9月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</si>
  <si>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</si>
  <si>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</si>
  <si>
    <t>福岡県内統計【令和６年１２月末】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3" eb="14">
      <t>ガツ</t>
    </rPh>
    <rPh sb="14" eb="15">
      <t>マツ</t>
    </rPh>
    <phoneticPr fontId="4"/>
  </si>
  <si>
    <t>令和７年３月１０日現在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</si>
  <si>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　○令和6年12月末現在　　倉庫現況及び利用率</t>
    <rPh sb="2" eb="4">
      <t>レイワ</t>
    </rPh>
    <rPh sb="5" eb="6">
      <t>ネン</t>
    </rPh>
    <phoneticPr fontId="4"/>
  </si>
  <si>
    <t>令和6年12月　　　</t>
    <rPh sb="0" eb="2">
      <t>レイワ</t>
    </rPh>
    <phoneticPr fontId="4"/>
  </si>
  <si>
    <t>令和5年12月　　　</t>
    <rPh sb="0" eb="2">
      <t>レイワ</t>
    </rPh>
    <rPh sb="3" eb="4">
      <t>ネン</t>
    </rPh>
    <phoneticPr fontId="4"/>
  </si>
  <si>
    <t>5年12月</t>
    <rPh sb="1" eb="2">
      <t>ネン</t>
    </rPh>
    <rPh sb="4" eb="5">
      <t>ガツ</t>
    </rPh>
    <phoneticPr fontId="4"/>
  </si>
  <si>
    <t>R5/7～R5/12月</t>
    <phoneticPr fontId="4"/>
  </si>
  <si>
    <t>6年7月</t>
    <rPh sb="1" eb="2">
      <t>ネン</t>
    </rPh>
    <rPh sb="3" eb="4">
      <t>ガツ</t>
    </rPh>
    <phoneticPr fontId="4"/>
  </si>
  <si>
    <t>6年8月</t>
    <rPh sb="1" eb="2">
      <t>ネン</t>
    </rPh>
    <rPh sb="3" eb="4">
      <t>ガツ</t>
    </rPh>
    <phoneticPr fontId="4"/>
  </si>
  <si>
    <t>6年9月</t>
    <rPh sb="1" eb="2">
      <t>ネン</t>
    </rPh>
    <rPh sb="3" eb="4">
      <t>ガツ</t>
    </rPh>
    <phoneticPr fontId="4"/>
  </si>
  <si>
    <t>6年10月</t>
    <rPh sb="1" eb="2">
      <t>ネン</t>
    </rPh>
    <rPh sb="4" eb="5">
      <t>ガツ</t>
    </rPh>
    <phoneticPr fontId="4"/>
  </si>
  <si>
    <t>6年11月</t>
    <rPh sb="1" eb="2">
      <t>ネン</t>
    </rPh>
    <rPh sb="4" eb="5">
      <t>ガツ</t>
    </rPh>
    <phoneticPr fontId="4"/>
  </si>
  <si>
    <t>6年12月</t>
    <rPh sb="1" eb="2">
      <t>ネン</t>
    </rPh>
    <rPh sb="4" eb="5">
      <t>ガツ</t>
    </rPh>
    <phoneticPr fontId="4"/>
  </si>
  <si>
    <t>R6/7～R6/12月</t>
    <rPh sb="10" eb="11">
      <t>ガツ</t>
    </rPh>
    <phoneticPr fontId="7"/>
  </si>
  <si>
    <t>令和6年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</si>
  <si>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</si>
  <si>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7月</t>
    <phoneticPr fontId="4"/>
  </si>
  <si>
    <t>10月</t>
  </si>
  <si>
    <t>11月</t>
  </si>
  <si>
    <t>12月</t>
  </si>
  <si>
    <t>その他の化学薨御品</t>
    <rPh sb="2" eb="3">
      <t>タ</t>
    </rPh>
    <rPh sb="4" eb="9">
      <t>カガクコウギョヒン</t>
    </rPh>
    <phoneticPr fontId="4"/>
  </si>
  <si>
    <t>米</t>
    <rPh sb="0" eb="1">
      <t>コメ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</si>
</sst>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11" fillId="0" borderId="0" xfId="1" applyFont="1"/>
    <xf numFmtId="176" fontId="11" fillId="0" borderId="10" xfId="1" applyNumberFormat="1" applyFont="1" applyBorder="1" applyAlignment="1">
      <alignment horizontal="right"/>
    </xf>
    <xf numFmtId="177" fontId="11" fillId="0" borderId="10" xfId="1" applyNumberFormat="1" applyFont="1" applyBorder="1"/>
    <xf numFmtId="0" fontId="11" fillId="0" borderId="10" xfId="1" applyFont="1" applyBorder="1"/>
    <xf numFmtId="49" fontId="11" fillId="0" borderId="7" xfId="1" applyNumberFormat="1" applyFont="1" applyBorder="1" applyAlignment="1">
      <alignment horizontal="center"/>
    </xf>
    <xf numFmtId="179" fontId="11" fillId="0" borderId="10" xfId="1" applyNumberFormat="1" applyFont="1" applyBorder="1"/>
    <xf numFmtId="0" fontId="11" fillId="0" borderId="7" xfId="1" applyFont="1" applyBorder="1"/>
    <xf numFmtId="0" fontId="11" fillId="0" borderId="16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76" fontId="11" fillId="0" borderId="5" xfId="1" applyNumberFormat="1" applyFont="1" applyBorder="1"/>
    <xf numFmtId="0" fontId="11" fillId="0" borderId="4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49" fontId="11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right"/>
    </xf>
    <xf numFmtId="0" fontId="8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7" fontId="1" fillId="0" borderId="10" xfId="1" applyNumberFormat="1" applyFont="1" applyBorder="1"/>
    <xf numFmtId="176" fontId="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0" fontId="11" fillId="0" borderId="11" xfId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" fillId="0" borderId="17" xfId="1" applyFont="1" applyBorder="1"/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176" fontId="1" fillId="0" borderId="0" xfId="1" applyNumberFormat="1" applyFont="1"/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86BE-B86E-45BF-A88D-EED959CAD66F}">
  <dimension ref="A1:Z38"/>
  <sheetViews>
    <sheetView tabSelected="1" topLeftCell="B1" zoomScale="90" zoomScaleNormal="90" zoomScaleSheetLayoutView="100" workbookViewId="0">
      <selection activeCell="L41" sqref="L41"/>
    </sheetView>
  </sheetViews>
  <sheetFormatPr defaultColWidth="9" defaultRowHeight="13.5" x14ac:dyDescent="0.15"/>
  <cols>
    <col min="1" max="1" width="3.125" style="28" customWidth="1"/>
    <col min="2" max="2" width="5.5" style="28" customWidth="1"/>
    <col min="3" max="3" width="9.375" style="28" customWidth="1"/>
    <col min="4" max="4" width="10.25" style="28" customWidth="1"/>
    <col min="5" max="9" width="10.125" style="28" customWidth="1"/>
    <col min="10" max="10" width="2.875" style="28" customWidth="1"/>
    <col min="11" max="11" width="7.125" style="28" customWidth="1"/>
    <col min="12" max="12" width="10" style="28" customWidth="1"/>
    <col min="13" max="18" width="10.125" style="28" customWidth="1"/>
    <col min="19" max="16384" width="9" style="28"/>
  </cols>
  <sheetData>
    <row r="1" spans="1:26" ht="21" x14ac:dyDescent="0.15">
      <c r="A1" s="24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6" x14ac:dyDescent="0.15">
      <c r="E2" s="29"/>
      <c r="N2" s="25" t="s">
        <v>46</v>
      </c>
      <c r="O2" s="30"/>
      <c r="P2" s="30"/>
      <c r="Q2" s="30"/>
      <c r="R2" s="30"/>
    </row>
    <row r="3" spans="1:26" x14ac:dyDescent="0.15">
      <c r="M3" s="30" t="s">
        <v>0</v>
      </c>
      <c r="N3" s="30"/>
      <c r="O3" s="30"/>
      <c r="P3" s="30"/>
      <c r="Q3" s="30"/>
      <c r="R3" s="30"/>
      <c r="Z3" s="28" t="s">
        <v>1</v>
      </c>
    </row>
    <row r="4" spans="1:26" x14ac:dyDescent="0.15">
      <c r="A4" s="4" t="s">
        <v>47</v>
      </c>
    </row>
    <row r="5" spans="1:26" x14ac:dyDescent="0.15">
      <c r="A5" s="31"/>
      <c r="B5" s="32"/>
      <c r="C5" s="33" t="s">
        <v>2</v>
      </c>
      <c r="D5" s="34" t="s">
        <v>3</v>
      </c>
      <c r="E5" s="35"/>
      <c r="F5" s="36" t="s">
        <v>4</v>
      </c>
      <c r="G5" s="37"/>
      <c r="H5" s="34" t="s">
        <v>5</v>
      </c>
      <c r="I5" s="35"/>
      <c r="J5" s="34" t="s">
        <v>6</v>
      </c>
      <c r="K5" s="38"/>
      <c r="L5" s="35"/>
      <c r="M5" s="34" t="s">
        <v>7</v>
      </c>
      <c r="N5" s="37"/>
      <c r="O5" s="39" t="s">
        <v>8</v>
      </c>
    </row>
    <row r="6" spans="1:26" x14ac:dyDescent="0.15">
      <c r="A6" s="40" t="s">
        <v>9</v>
      </c>
      <c r="B6" s="41"/>
      <c r="C6" s="42"/>
      <c r="D6" s="43" t="s">
        <v>10</v>
      </c>
      <c r="E6" s="43" t="s">
        <v>11</v>
      </c>
      <c r="F6" s="43" t="s">
        <v>10</v>
      </c>
      <c r="G6" s="43" t="s">
        <v>11</v>
      </c>
      <c r="H6" s="43" t="s">
        <v>43</v>
      </c>
      <c r="I6" s="43" t="s">
        <v>11</v>
      </c>
      <c r="J6" s="34" t="s">
        <v>10</v>
      </c>
      <c r="K6" s="35"/>
      <c r="L6" s="43" t="s">
        <v>11</v>
      </c>
      <c r="M6" s="43" t="s">
        <v>43</v>
      </c>
      <c r="N6" s="43" t="s">
        <v>11</v>
      </c>
      <c r="O6" s="44"/>
    </row>
    <row r="7" spans="1:26" x14ac:dyDescent="0.15">
      <c r="A7" s="23" t="s">
        <v>48</v>
      </c>
      <c r="B7" s="45"/>
      <c r="C7" s="46"/>
      <c r="D7" s="5">
        <v>1744331</v>
      </c>
      <c r="E7" s="47">
        <v>75.599999999999994</v>
      </c>
      <c r="F7" s="48">
        <v>170358</v>
      </c>
      <c r="G7" s="6">
        <v>40.1</v>
      </c>
      <c r="H7" s="48">
        <v>599194</v>
      </c>
      <c r="I7" s="47">
        <v>64.8</v>
      </c>
      <c r="J7" s="49">
        <v>17400</v>
      </c>
      <c r="K7" s="50"/>
      <c r="L7" s="47">
        <v>82.5</v>
      </c>
      <c r="M7" s="48">
        <v>2409</v>
      </c>
      <c r="N7" s="47">
        <v>16.899999999999999</v>
      </c>
      <c r="O7" s="7">
        <v>169</v>
      </c>
    </row>
    <row r="8" spans="1:26" x14ac:dyDescent="0.15">
      <c r="A8" s="51" t="s">
        <v>49</v>
      </c>
      <c r="B8" s="52"/>
      <c r="C8" s="53"/>
      <c r="D8" s="5">
        <v>1855694</v>
      </c>
      <c r="E8" s="47">
        <v>74.900000000000006</v>
      </c>
      <c r="F8" s="48">
        <v>170858</v>
      </c>
      <c r="G8" s="47">
        <v>31</v>
      </c>
      <c r="H8" s="48">
        <v>599194</v>
      </c>
      <c r="I8" s="47">
        <v>59.4</v>
      </c>
      <c r="J8" s="49">
        <v>21927</v>
      </c>
      <c r="K8" s="50"/>
      <c r="L8" s="47">
        <v>67.5</v>
      </c>
      <c r="M8" s="48">
        <v>2409</v>
      </c>
      <c r="N8" s="47">
        <v>4.5999999999999996</v>
      </c>
      <c r="O8" s="7">
        <v>172</v>
      </c>
      <c r="R8" s="54"/>
    </row>
    <row r="9" spans="1:26" x14ac:dyDescent="0.15">
      <c r="A9" s="34" t="s">
        <v>12</v>
      </c>
      <c r="B9" s="38"/>
      <c r="C9" s="35"/>
      <c r="D9" s="55">
        <f>SUM(D7/D8*100)</f>
        <v>93.998848948156322</v>
      </c>
      <c r="E9" s="55"/>
      <c r="F9" s="55">
        <f>SUM(F7/F8*100)</f>
        <v>99.70735932762878</v>
      </c>
      <c r="G9" s="55"/>
      <c r="H9" s="55">
        <f>SUM(H7/H8*100)</f>
        <v>100</v>
      </c>
      <c r="I9" s="55"/>
      <c r="J9" s="56">
        <f>SUM(J7/J8)*100</f>
        <v>79.354220823642081</v>
      </c>
      <c r="K9" s="56"/>
      <c r="L9" s="55"/>
      <c r="M9" s="55">
        <f>SUM(M7/M8*100)</f>
        <v>100</v>
      </c>
      <c r="N9" s="55"/>
      <c r="O9" s="47">
        <f>SUM(O7/O8)*100</f>
        <v>98.255813953488371</v>
      </c>
    </row>
    <row r="11" spans="1:26" x14ac:dyDescent="0.15">
      <c r="A11" s="28" t="s">
        <v>13</v>
      </c>
    </row>
    <row r="12" spans="1:26" x14ac:dyDescent="0.15">
      <c r="A12" s="31"/>
      <c r="B12" s="32"/>
      <c r="C12" s="33" t="s">
        <v>2</v>
      </c>
      <c r="D12" s="1" t="s">
        <v>50</v>
      </c>
      <c r="E12" s="2" t="s">
        <v>51</v>
      </c>
      <c r="F12" s="8" t="s">
        <v>52</v>
      </c>
      <c r="G12" s="8" t="s">
        <v>53</v>
      </c>
      <c r="H12" s="8" t="s">
        <v>54</v>
      </c>
      <c r="I12" s="8" t="s">
        <v>55</v>
      </c>
      <c r="J12" s="22" t="s">
        <v>56</v>
      </c>
      <c r="K12" s="57"/>
      <c r="L12" s="8" t="s">
        <v>57</v>
      </c>
      <c r="M12" s="3" t="s">
        <v>58</v>
      </c>
      <c r="N12" s="58" t="s">
        <v>14</v>
      </c>
      <c r="O12" s="58"/>
    </row>
    <row r="13" spans="1:26" x14ac:dyDescent="0.15">
      <c r="A13" s="40" t="s">
        <v>9</v>
      </c>
      <c r="B13" s="41"/>
      <c r="C13" s="59"/>
      <c r="D13" s="60" t="s">
        <v>15</v>
      </c>
      <c r="E13" s="60" t="s">
        <v>16</v>
      </c>
      <c r="F13" s="60"/>
      <c r="G13" s="60"/>
      <c r="H13" s="60"/>
      <c r="I13" s="60"/>
      <c r="J13" s="61"/>
      <c r="K13" s="59"/>
      <c r="L13" s="60" t="s">
        <v>17</v>
      </c>
      <c r="M13" s="62"/>
      <c r="N13" s="43" t="s">
        <v>19</v>
      </c>
      <c r="O13" s="43" t="s">
        <v>20</v>
      </c>
    </row>
    <row r="14" spans="1:26" x14ac:dyDescent="0.15">
      <c r="A14" s="58" t="s">
        <v>21</v>
      </c>
      <c r="B14" s="58"/>
      <c r="C14" s="58" t="s">
        <v>22</v>
      </c>
      <c r="D14" s="9">
        <v>685229</v>
      </c>
      <c r="E14" s="63">
        <v>715076</v>
      </c>
      <c r="F14" s="9">
        <v>794692</v>
      </c>
      <c r="G14" s="64">
        <v>680380</v>
      </c>
      <c r="H14" s="64">
        <v>756403</v>
      </c>
      <c r="I14" s="64">
        <v>631751</v>
      </c>
      <c r="J14" s="65">
        <v>610938</v>
      </c>
      <c r="K14" s="66"/>
      <c r="L14" s="64">
        <v>621460</v>
      </c>
      <c r="M14" s="67">
        <f>SUM(F14:L14)/6</f>
        <v>682604</v>
      </c>
      <c r="N14" s="55">
        <f>SUM(L14/D14)*100</f>
        <v>90.693768068777004</v>
      </c>
      <c r="O14" s="55">
        <f>SUM(M14/E14)*100</f>
        <v>95.458944224110439</v>
      </c>
    </row>
    <row r="15" spans="1:26" x14ac:dyDescent="0.15">
      <c r="A15" s="58" t="s">
        <v>23</v>
      </c>
      <c r="B15" s="58"/>
      <c r="C15" s="58" t="s">
        <v>22</v>
      </c>
      <c r="D15" s="64">
        <v>1068571</v>
      </c>
      <c r="E15" s="63">
        <v>1129221</v>
      </c>
      <c r="F15" s="68">
        <v>1058793</v>
      </c>
      <c r="G15" s="68">
        <v>1035037</v>
      </c>
      <c r="H15" s="68">
        <v>1059919</v>
      </c>
      <c r="I15" s="68">
        <v>995945</v>
      </c>
      <c r="J15" s="69">
        <v>992852</v>
      </c>
      <c r="K15" s="69"/>
      <c r="L15" s="68">
        <v>973453</v>
      </c>
      <c r="M15" s="64">
        <f>SUM(F15:L15)/6</f>
        <v>1019333.1666666666</v>
      </c>
      <c r="N15" s="55">
        <f>SUM(L15/D15)*100</f>
        <v>91.098579317612021</v>
      </c>
      <c r="O15" s="55">
        <f>SUM(M15/E15)*100</f>
        <v>90.268704413632634</v>
      </c>
    </row>
    <row r="16" spans="1:26" x14ac:dyDescent="0.15">
      <c r="A16" s="19" t="s">
        <v>24</v>
      </c>
      <c r="B16" s="20"/>
      <c r="C16" s="21"/>
      <c r="D16" s="55">
        <v>91.8</v>
      </c>
      <c r="E16" s="55">
        <v>100.1</v>
      </c>
    </row>
    <row r="18" spans="1:18" x14ac:dyDescent="0.15">
      <c r="A18" s="28" t="s">
        <v>25</v>
      </c>
    </row>
    <row r="19" spans="1:18" x14ac:dyDescent="0.15">
      <c r="A19" s="31"/>
      <c r="B19" s="32"/>
      <c r="C19" s="33" t="s">
        <v>2</v>
      </c>
      <c r="D19" s="1" t="s">
        <v>50</v>
      </c>
      <c r="E19" s="2" t="s">
        <v>51</v>
      </c>
      <c r="F19" s="8" t="s">
        <v>52</v>
      </c>
      <c r="G19" s="8" t="s">
        <v>53</v>
      </c>
      <c r="H19" s="8" t="s">
        <v>54</v>
      </c>
      <c r="I19" s="8" t="s">
        <v>55</v>
      </c>
      <c r="J19" s="22" t="s">
        <v>56</v>
      </c>
      <c r="K19" s="57"/>
      <c r="L19" s="8" t="s">
        <v>57</v>
      </c>
      <c r="M19" s="3" t="s">
        <v>58</v>
      </c>
      <c r="N19" s="58" t="s">
        <v>26</v>
      </c>
      <c r="O19" s="58"/>
    </row>
    <row r="20" spans="1:18" x14ac:dyDescent="0.15">
      <c r="A20" s="40" t="s">
        <v>9</v>
      </c>
      <c r="B20" s="41"/>
      <c r="C20" s="59"/>
      <c r="D20" s="60" t="s">
        <v>15</v>
      </c>
      <c r="E20" s="60" t="s">
        <v>16</v>
      </c>
      <c r="F20" s="60"/>
      <c r="G20" s="60"/>
      <c r="H20" s="60"/>
      <c r="I20" s="60"/>
      <c r="J20" s="61"/>
      <c r="K20" s="59"/>
      <c r="L20" s="60" t="s">
        <v>27</v>
      </c>
      <c r="M20" s="60" t="s">
        <v>18</v>
      </c>
      <c r="N20" s="70" t="s">
        <v>19</v>
      </c>
      <c r="O20" s="70" t="s">
        <v>20</v>
      </c>
    </row>
    <row r="21" spans="1:18" x14ac:dyDescent="0.15">
      <c r="A21" s="58" t="s">
        <v>21</v>
      </c>
      <c r="B21" s="58"/>
      <c r="C21" s="58" t="s">
        <v>22</v>
      </c>
      <c r="D21" s="9">
        <v>69857</v>
      </c>
      <c r="E21" s="63">
        <v>92816</v>
      </c>
      <c r="F21" s="64">
        <v>86560</v>
      </c>
      <c r="G21" s="64">
        <v>75959</v>
      </c>
      <c r="H21" s="64">
        <v>101692</v>
      </c>
      <c r="I21" s="64">
        <v>110376</v>
      </c>
      <c r="J21" s="71">
        <v>86563</v>
      </c>
      <c r="K21" s="71"/>
      <c r="L21" s="64">
        <v>102415</v>
      </c>
      <c r="M21" s="64">
        <f>SUM(F21:L21)/6</f>
        <v>93927.5</v>
      </c>
      <c r="N21" s="55">
        <f>SUM(L21/D21)*100</f>
        <v>146.60663927738094</v>
      </c>
      <c r="O21" s="55">
        <f>SUM(M21/E21)*100</f>
        <v>101.19753059817273</v>
      </c>
    </row>
    <row r="22" spans="1:18" x14ac:dyDescent="0.15">
      <c r="A22" s="58" t="s">
        <v>23</v>
      </c>
      <c r="B22" s="58"/>
      <c r="C22" s="58" t="s">
        <v>22</v>
      </c>
      <c r="D22" s="9">
        <v>238907</v>
      </c>
      <c r="E22" s="63">
        <v>274887</v>
      </c>
      <c r="F22" s="64">
        <v>262488</v>
      </c>
      <c r="G22" s="64">
        <v>257171</v>
      </c>
      <c r="H22" s="64">
        <v>278447</v>
      </c>
      <c r="I22" s="64">
        <v>273781</v>
      </c>
      <c r="J22" s="71">
        <v>255829</v>
      </c>
      <c r="K22" s="71"/>
      <c r="L22" s="64">
        <v>256821</v>
      </c>
      <c r="M22" s="64">
        <f>SUM(F22:L22)/6</f>
        <v>264089.5</v>
      </c>
      <c r="N22" s="55">
        <f>SUM(L22/D22)*100</f>
        <v>107.49831524400707</v>
      </c>
      <c r="O22" s="55">
        <f>SUM(M22/E22)*100</f>
        <v>96.072022321899539</v>
      </c>
    </row>
    <row r="23" spans="1:18" x14ac:dyDescent="0.15">
      <c r="A23" s="19" t="s">
        <v>24</v>
      </c>
      <c r="B23" s="20"/>
      <c r="C23" s="21"/>
      <c r="D23" s="55">
        <v>84.1</v>
      </c>
      <c r="E23" s="55">
        <v>93.4</v>
      </c>
      <c r="G23" s="72"/>
      <c r="H23" s="72"/>
      <c r="J23" s="73"/>
      <c r="K23" s="73"/>
      <c r="M23" s="74"/>
    </row>
    <row r="24" spans="1:18" x14ac:dyDescent="0.15">
      <c r="F24" s="4" t="s">
        <v>44</v>
      </c>
    </row>
    <row r="25" spans="1:18" x14ac:dyDescent="0.15">
      <c r="A25" s="28" t="s">
        <v>28</v>
      </c>
    </row>
    <row r="26" spans="1:18" x14ac:dyDescent="0.15">
      <c r="A26" s="75" t="s">
        <v>29</v>
      </c>
      <c r="B26" s="31"/>
      <c r="C26" s="33" t="s">
        <v>30</v>
      </c>
      <c r="D26" s="10" t="s">
        <v>59</v>
      </c>
      <c r="E26" s="75"/>
      <c r="F26" s="75"/>
      <c r="G26" s="10"/>
      <c r="H26" s="10"/>
      <c r="I26" s="31"/>
      <c r="J26" s="76" t="s">
        <v>29</v>
      </c>
      <c r="K26" s="31"/>
      <c r="L26" s="32" t="s">
        <v>30</v>
      </c>
      <c r="M26" s="10" t="s">
        <v>60</v>
      </c>
      <c r="N26" s="75"/>
      <c r="O26" s="75"/>
      <c r="P26" s="10"/>
      <c r="Q26" s="10"/>
      <c r="R26" s="75"/>
    </row>
    <row r="27" spans="1:18" x14ac:dyDescent="0.15">
      <c r="A27" s="77" t="s">
        <v>31</v>
      </c>
      <c r="B27" s="78" t="s">
        <v>32</v>
      </c>
      <c r="C27" s="79"/>
      <c r="D27" s="11" t="s">
        <v>61</v>
      </c>
      <c r="E27" s="11" t="s">
        <v>41</v>
      </c>
      <c r="F27" s="11" t="s">
        <v>42</v>
      </c>
      <c r="G27" s="11" t="s">
        <v>62</v>
      </c>
      <c r="H27" s="11" t="s">
        <v>63</v>
      </c>
      <c r="I27" s="11" t="s">
        <v>64</v>
      </c>
      <c r="J27" s="80" t="s">
        <v>31</v>
      </c>
      <c r="K27" s="78" t="s">
        <v>33</v>
      </c>
      <c r="L27" s="59"/>
      <c r="M27" s="12" t="s">
        <v>61</v>
      </c>
      <c r="N27" s="12" t="s">
        <v>41</v>
      </c>
      <c r="O27" s="12" t="s">
        <v>42</v>
      </c>
      <c r="P27" s="12" t="s">
        <v>62</v>
      </c>
      <c r="Q27" s="12" t="s">
        <v>63</v>
      </c>
      <c r="R27" s="12" t="s">
        <v>64</v>
      </c>
    </row>
    <row r="28" spans="1:18" x14ac:dyDescent="0.15">
      <c r="A28" s="58">
        <v>1</v>
      </c>
      <c r="B28" s="14" t="s">
        <v>34</v>
      </c>
      <c r="C28" s="81"/>
      <c r="D28" s="48">
        <v>151707</v>
      </c>
      <c r="E28" s="48">
        <v>147485</v>
      </c>
      <c r="F28" s="82">
        <v>152089</v>
      </c>
      <c r="G28" s="48">
        <v>140911</v>
      </c>
      <c r="H28" s="83">
        <v>139206</v>
      </c>
      <c r="I28" s="82">
        <v>137578</v>
      </c>
      <c r="J28" s="84">
        <v>1</v>
      </c>
      <c r="K28" s="14" t="s">
        <v>34</v>
      </c>
      <c r="L28" s="81"/>
      <c r="M28" s="48">
        <v>134906</v>
      </c>
      <c r="N28" s="48">
        <v>141225</v>
      </c>
      <c r="O28" s="82">
        <v>127848</v>
      </c>
      <c r="P28" s="48">
        <v>136387</v>
      </c>
      <c r="Q28" s="83">
        <v>132013</v>
      </c>
      <c r="R28" s="48">
        <v>137379</v>
      </c>
    </row>
    <row r="29" spans="1:18" x14ac:dyDescent="0.15">
      <c r="A29" s="58">
        <v>2</v>
      </c>
      <c r="B29" s="14" t="s">
        <v>35</v>
      </c>
      <c r="C29" s="81"/>
      <c r="D29" s="48">
        <v>105948</v>
      </c>
      <c r="E29" s="48">
        <v>99241</v>
      </c>
      <c r="F29" s="82">
        <v>105036</v>
      </c>
      <c r="G29" s="48">
        <v>114500</v>
      </c>
      <c r="H29" s="83">
        <v>119200</v>
      </c>
      <c r="I29" s="82">
        <v>103297</v>
      </c>
      <c r="J29" s="84">
        <v>2</v>
      </c>
      <c r="K29" s="14" t="s">
        <v>35</v>
      </c>
      <c r="L29" s="81"/>
      <c r="M29" s="48">
        <v>115767</v>
      </c>
      <c r="N29" s="48">
        <v>123309</v>
      </c>
      <c r="O29" s="82">
        <v>145670</v>
      </c>
      <c r="P29" s="48">
        <v>141822</v>
      </c>
      <c r="Q29" s="83">
        <v>143192</v>
      </c>
      <c r="R29" s="48">
        <v>117831</v>
      </c>
    </row>
    <row r="30" spans="1:18" x14ac:dyDescent="0.15">
      <c r="A30" s="58">
        <v>3</v>
      </c>
      <c r="B30" s="14" t="s">
        <v>36</v>
      </c>
      <c r="C30" s="81"/>
      <c r="D30" s="48">
        <v>103210</v>
      </c>
      <c r="E30" s="48">
        <v>116732</v>
      </c>
      <c r="F30" s="82">
        <v>129969</v>
      </c>
      <c r="G30" s="48">
        <v>111882</v>
      </c>
      <c r="H30" s="13">
        <v>102703</v>
      </c>
      <c r="I30" s="82">
        <v>102342</v>
      </c>
      <c r="J30" s="84">
        <v>3</v>
      </c>
      <c r="K30" s="14" t="s">
        <v>36</v>
      </c>
      <c r="L30" s="81"/>
      <c r="M30" s="48">
        <v>109835</v>
      </c>
      <c r="N30" s="48">
        <v>118850</v>
      </c>
      <c r="O30" s="82">
        <v>115781</v>
      </c>
      <c r="P30" s="48">
        <v>112155</v>
      </c>
      <c r="Q30" s="13">
        <v>113828</v>
      </c>
      <c r="R30" s="48">
        <v>103426</v>
      </c>
    </row>
    <row r="31" spans="1:18" x14ac:dyDescent="0.15">
      <c r="A31" s="58">
        <v>4</v>
      </c>
      <c r="B31" s="14" t="s">
        <v>65</v>
      </c>
      <c r="C31" s="81"/>
      <c r="D31" s="48">
        <v>64704</v>
      </c>
      <c r="E31" s="48">
        <v>66233</v>
      </c>
      <c r="F31" s="82">
        <v>67952</v>
      </c>
      <c r="G31" s="48">
        <v>71957</v>
      </c>
      <c r="H31" s="83">
        <v>71345</v>
      </c>
      <c r="I31" s="82">
        <v>72256</v>
      </c>
      <c r="J31" s="84">
        <v>4</v>
      </c>
      <c r="K31" s="14" t="s">
        <v>37</v>
      </c>
      <c r="L31" s="81"/>
      <c r="M31" s="48">
        <v>81297</v>
      </c>
      <c r="N31" s="48">
        <v>76604</v>
      </c>
      <c r="O31" s="82">
        <v>80282</v>
      </c>
      <c r="P31" s="48">
        <v>76567</v>
      </c>
      <c r="Q31" s="83">
        <v>75168</v>
      </c>
      <c r="R31" s="48">
        <v>76377</v>
      </c>
    </row>
    <row r="32" spans="1:18" x14ac:dyDescent="0.15">
      <c r="A32" s="58">
        <v>5</v>
      </c>
      <c r="B32" s="14" t="s">
        <v>66</v>
      </c>
      <c r="C32" s="81"/>
      <c r="D32" s="48">
        <v>56420</v>
      </c>
      <c r="E32" s="48">
        <v>52060</v>
      </c>
      <c r="F32" s="82">
        <v>54886</v>
      </c>
      <c r="G32" s="48">
        <v>55209</v>
      </c>
      <c r="H32" s="83">
        <v>58479</v>
      </c>
      <c r="I32" s="82">
        <v>59683</v>
      </c>
      <c r="J32" s="84">
        <v>5</v>
      </c>
      <c r="K32" s="14" t="s">
        <v>38</v>
      </c>
      <c r="L32" s="81"/>
      <c r="M32" s="48">
        <v>73226</v>
      </c>
      <c r="N32" s="48">
        <v>74590</v>
      </c>
      <c r="O32" s="82">
        <v>71709</v>
      </c>
      <c r="P32" s="48">
        <v>70603</v>
      </c>
      <c r="Q32" s="83">
        <v>69247</v>
      </c>
      <c r="R32" s="48">
        <v>68626</v>
      </c>
    </row>
    <row r="33" spans="1:18" x14ac:dyDescent="0.15">
      <c r="A33" s="15" t="s">
        <v>39</v>
      </c>
      <c r="B33" s="16"/>
      <c r="C33" s="17"/>
      <c r="D33" s="48">
        <v>1058793</v>
      </c>
      <c r="E33" s="48">
        <v>1035037</v>
      </c>
      <c r="F33" s="82">
        <v>1059919</v>
      </c>
      <c r="G33" s="48">
        <v>995945</v>
      </c>
      <c r="H33" s="85">
        <v>992852</v>
      </c>
      <c r="I33" s="86">
        <v>973453</v>
      </c>
      <c r="J33" s="18" t="s">
        <v>39</v>
      </c>
      <c r="K33" s="16"/>
      <c r="L33" s="17"/>
      <c r="M33" s="48">
        <v>1164522</v>
      </c>
      <c r="N33" s="48">
        <v>1149733</v>
      </c>
      <c r="O33" s="82">
        <v>1139508</v>
      </c>
      <c r="P33" s="48">
        <v>1132574</v>
      </c>
      <c r="Q33" s="85">
        <v>1120420</v>
      </c>
      <c r="R33" s="87">
        <v>1068571</v>
      </c>
    </row>
    <row r="34" spans="1:18" x14ac:dyDescent="0.15">
      <c r="A34" s="15" t="s">
        <v>40</v>
      </c>
      <c r="B34" s="16"/>
      <c r="C34" s="17"/>
      <c r="D34" s="88">
        <f>D33/M33*100</f>
        <v>90.920824166482035</v>
      </c>
      <c r="E34" s="55">
        <f t="shared" ref="E34:I34" si="0">E33/N33*100</f>
        <v>90.024118643198022</v>
      </c>
      <c r="F34" s="55">
        <f t="shared" si="0"/>
        <v>93.015494406357831</v>
      </c>
      <c r="G34" s="89">
        <f t="shared" si="0"/>
        <v>87.93641739965777</v>
      </c>
      <c r="H34" s="55">
        <f t="shared" si="0"/>
        <v>88.614269648881674</v>
      </c>
      <c r="I34" s="55">
        <f t="shared" si="0"/>
        <v>91.098579317612021</v>
      </c>
      <c r="J34" s="18" t="s">
        <v>40</v>
      </c>
      <c r="K34" s="16"/>
      <c r="L34" s="17"/>
      <c r="M34" s="55">
        <v>104.69476814749952</v>
      </c>
      <c r="N34" s="55">
        <v>101.28503293849424</v>
      </c>
      <c r="O34" s="55">
        <v>105.66223188223032</v>
      </c>
      <c r="P34" s="89">
        <v>98.495744305230758</v>
      </c>
      <c r="Q34" s="55">
        <v>99.419413059701156</v>
      </c>
      <c r="R34" s="55">
        <v>91.789882566578669</v>
      </c>
    </row>
    <row r="35" spans="1:18" x14ac:dyDescent="0.15">
      <c r="D35" s="72"/>
      <c r="E35" s="72"/>
      <c r="F35" s="72"/>
      <c r="G35" s="72"/>
      <c r="H35" s="72"/>
      <c r="I35" s="72"/>
      <c r="M35" s="72"/>
      <c r="N35" s="72"/>
      <c r="O35" s="72"/>
      <c r="P35" s="72"/>
      <c r="Q35" s="72"/>
      <c r="R35" s="72"/>
    </row>
    <row r="36" spans="1:18" x14ac:dyDescent="0.15">
      <c r="B36" s="4"/>
      <c r="D36" s="90"/>
      <c r="E36" s="90"/>
      <c r="F36" s="90"/>
    </row>
    <row r="37" spans="1:18" x14ac:dyDescent="0.15">
      <c r="B37" s="26"/>
      <c r="C37" s="26"/>
      <c r="D37" s="90"/>
      <c r="E37" s="90"/>
      <c r="F37" s="90"/>
    </row>
    <row r="38" spans="1:18" x14ac:dyDescent="0.15">
      <c r="B38" s="4"/>
      <c r="D38" s="90"/>
      <c r="E38" s="90"/>
      <c r="F38" s="90"/>
    </row>
  </sheetData>
  <mergeCells count="42"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福岡県現況令6年12月末</vt:lpstr>
      <vt:lpstr>福岡県現況令6年12月末!Print_Area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2025-04-03T06:16:52Z</dcterms:modified>
</cp:coreProperties>
</file>